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utilisateur\Desktop\RECUPERATION DONNEES\Documents\Alain\Nouveau dossier\logos\ALAIN\Karate\ACGK\Champ Ge\champ ge 2024\"/>
    </mc:Choice>
  </mc:AlternateContent>
  <xr:revisionPtr revIDLastSave="0" documentId="8_{836BA476-0B95-4047-8AA0-55AFCEC08E66}" xr6:coauthVersionLast="47" xr6:coauthVersionMax="47" xr10:uidLastSave="{00000000-0000-0000-0000-000000000000}"/>
  <bookViews>
    <workbookView xWindow="-120" yWindow="-120" windowWidth="20730" windowHeight="11160" activeTab="2" xr2:uid="{54329208-E404-2A41-A013-BE39592C7521}"/>
  </bookViews>
  <sheets>
    <sheet name=" Résultats Cantonal" sheetId="1" r:id="rId1"/>
    <sheet name="KC MEYRIN" sheetId="6" r:id="rId2"/>
    <sheet name="Statistiques" sheetId="4" r:id="rId3"/>
    <sheet name="Feuil1" sheetId="5" state="hidden" r:id="rId4"/>
  </sheet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6" l="1"/>
  <c r="E4" i="4"/>
  <c r="E5" i="4"/>
  <c r="E6" i="4"/>
  <c r="E7" i="4"/>
  <c r="E8" i="4"/>
  <c r="E11" i="4"/>
  <c r="E10" i="4"/>
  <c r="E9" i="4"/>
  <c r="E12" i="4"/>
  <c r="E14" i="4"/>
  <c r="E13" i="4"/>
  <c r="E15" i="4"/>
  <c r="D16" i="4"/>
  <c r="C16" i="4"/>
  <c r="B16" i="4"/>
  <c r="E16" i="4" l="1"/>
</calcChain>
</file>

<file path=xl/sharedStrings.xml><?xml version="1.0" encoding="utf-8"?>
<sst xmlns="http://schemas.openxmlformats.org/spreadsheetml/2006/main" count="1553" uniqueCount="768">
  <si>
    <t>Catégorie</t>
  </si>
  <si>
    <t>Kata team mixte U12</t>
  </si>
  <si>
    <t>Kata team mixte U14</t>
  </si>
  <si>
    <t>Kata masculin U10 jaune (2016)</t>
  </si>
  <si>
    <t>Kata masculin U10 jaune (2015)</t>
  </si>
  <si>
    <t>Kata masculin U12 jaune</t>
  </si>
  <si>
    <t>Kata mixte U14 jaune</t>
  </si>
  <si>
    <t>Kata féminin U8-U10 jaune</t>
  </si>
  <si>
    <t>Kata féminin U12 jaune</t>
  </si>
  <si>
    <t>Kata mixte U14 orange</t>
  </si>
  <si>
    <t>Kata mixte U10 orange</t>
  </si>
  <si>
    <t>Kata féminin U12 orange</t>
  </si>
  <si>
    <t>Kata masculin U12 orange</t>
  </si>
  <si>
    <t>Kata mixte U12 vert</t>
  </si>
  <si>
    <t>Kata mixte U14 vert</t>
  </si>
  <si>
    <t>Kata mixte U12 Bleu-marron</t>
  </si>
  <si>
    <t>Kata féminin U14 bleu-marron</t>
  </si>
  <si>
    <t>Kata Masculin U14 Bleu-Marron</t>
  </si>
  <si>
    <t>Promo kumite Mixte U8-U10 -26kg</t>
  </si>
  <si>
    <t>Promo kumite Mixte U8-U10 +29kg</t>
  </si>
  <si>
    <t>Promo kumite mixte U12 -35kg</t>
  </si>
  <si>
    <t>Promo kumite mixte U12 +35kg</t>
  </si>
  <si>
    <t>Promo kumite mixte U14</t>
  </si>
  <si>
    <t>Kumite 4X15 mixte U10 -27kg</t>
  </si>
  <si>
    <t>Kumite 4X15 mixte U10 +27kg</t>
  </si>
  <si>
    <t>Kumite 4X15 mixte U12 -33kg</t>
  </si>
  <si>
    <t>Kumite 4X15 mixte U12  -40kg</t>
  </si>
  <si>
    <t>Kumite 4X15 mixte U12  +40kg</t>
  </si>
  <si>
    <t>Kumite 4X15 mixte U14</t>
  </si>
  <si>
    <t>Kumite WKF Masculin U12 -33kg</t>
  </si>
  <si>
    <t>Kumite WKF Masculin U12 +33kg</t>
  </si>
  <si>
    <t>Kumite WKF Masculin U14 -40kg</t>
  </si>
  <si>
    <t>Kumite WKF Masculin U14 +40kg</t>
  </si>
  <si>
    <t>Kumite WKF Féminin  U12 -37kg</t>
  </si>
  <si>
    <t>Kumite WKF Féminin  U12 +37kg</t>
  </si>
  <si>
    <t>Kumite WKF Féminin  U14 -45kg</t>
  </si>
  <si>
    <t>Kumite WKF Féminin  U14 +45kg</t>
  </si>
  <si>
    <t>1ere place</t>
  </si>
  <si>
    <t>2e place</t>
  </si>
  <si>
    <t>3e place A</t>
  </si>
  <si>
    <t>3e place B</t>
  </si>
  <si>
    <t>Balahoczki Gaëtan</t>
  </si>
  <si>
    <t>1ere club</t>
  </si>
  <si>
    <t>2e club</t>
  </si>
  <si>
    <t>3A club</t>
  </si>
  <si>
    <t>3B club</t>
  </si>
  <si>
    <t>TIVOLI</t>
  </si>
  <si>
    <t>KC GD-SAC</t>
  </si>
  <si>
    <t>KC THONEX</t>
  </si>
  <si>
    <t>KC JONCTION</t>
  </si>
  <si>
    <t>SHOKISAN</t>
  </si>
  <si>
    <t>KC MEYRIN</t>
  </si>
  <si>
    <t>Tivoli 1 (Mateo-Yannis-Onagazou)</t>
  </si>
  <si>
    <t>GD-SAC 2 (Edona-Youssuf-Sethun Randinu)</t>
  </si>
  <si>
    <t>Regueiro Eliott</t>
  </si>
  <si>
    <t>Sanjuro Valentin</t>
  </si>
  <si>
    <t>Macharinow Yann</t>
  </si>
  <si>
    <t>Djalo Hassatou</t>
  </si>
  <si>
    <t>Bieri Banatou</t>
  </si>
  <si>
    <t>Albanese Alessa</t>
  </si>
  <si>
    <t>Krizic Mateo</t>
  </si>
  <si>
    <t>Bieri Onagazou</t>
  </si>
  <si>
    <t>Longagna Yannis</t>
  </si>
  <si>
    <t>Preston Rico Joseph</t>
  </si>
  <si>
    <t>Barsoumian Sevan</t>
  </si>
  <si>
    <t>Khavand Dana</t>
  </si>
  <si>
    <t>Ton That Chloé</t>
  </si>
  <si>
    <t>TIVOLI 2 (Mark-Cécilia-Mateusz)</t>
  </si>
  <si>
    <t>SANKUKAI</t>
  </si>
  <si>
    <t>KC EUROPE</t>
  </si>
  <si>
    <t>KCE1 (Elkhattabi-Castillo-Erias)</t>
  </si>
  <si>
    <t>KCT 1 (Daran-Sascha-Kyle)</t>
  </si>
  <si>
    <t>Okbamichael Mathias</t>
  </si>
  <si>
    <t>Weldemariam Sirak</t>
  </si>
  <si>
    <t>Malcinovic Elvin</t>
  </si>
  <si>
    <t>Mulaj Lorick</t>
  </si>
  <si>
    <t>Wehrli Dilane</t>
  </si>
  <si>
    <t>Thalia Erias</t>
  </si>
  <si>
    <t>Hrubnyk Mark</t>
  </si>
  <si>
    <t>Dzoulack Irna</t>
  </si>
  <si>
    <t>Sowinski Mateusz</t>
  </si>
  <si>
    <t>Sanchez Emma</t>
  </si>
  <si>
    <t>Ntep Nelson</t>
  </si>
  <si>
    <t>Messaoudi Imran</t>
  </si>
  <si>
    <t>Lafourcade Eléanore</t>
  </si>
  <si>
    <t>TIVOLI 5 (Lorenzo-Mathis-Herni)</t>
  </si>
  <si>
    <t>Suljic Semir</t>
  </si>
  <si>
    <t>Maurer Elyo</t>
  </si>
  <si>
    <t>Girard Olasz Jonah</t>
  </si>
  <si>
    <t>Moura Goncavles Barbara</t>
  </si>
  <si>
    <t>Tanimoto Tomiko</t>
  </si>
  <si>
    <t>Chatelaiu Lucile</t>
  </si>
  <si>
    <t>Tanimoto Sotaro</t>
  </si>
  <si>
    <t>Fergani Maruwa</t>
  </si>
  <si>
    <t>Latour Léo</t>
  </si>
  <si>
    <t>Mohammadi Mobina</t>
  </si>
  <si>
    <t>Brabus Malik</t>
  </si>
  <si>
    <t>Preston Rico Isla</t>
  </si>
  <si>
    <t>Nombre de 1ere club</t>
  </si>
  <si>
    <t>Étiquettes de lignes</t>
  </si>
  <si>
    <t>(vide)</t>
  </si>
  <si>
    <t>Total général</t>
  </si>
  <si>
    <t>Nombre de 2e club</t>
  </si>
  <si>
    <t>Nombre de 3A club</t>
  </si>
  <si>
    <t>Nombre de 3B club</t>
  </si>
  <si>
    <t>Rousseau Ysée</t>
  </si>
  <si>
    <t>Tabigne Amélie</t>
  </si>
  <si>
    <t>Robbe Louise</t>
  </si>
  <si>
    <t>Debost Louise</t>
  </si>
  <si>
    <t>KCM2 (Hanna-Fatimatou-Phoebe)</t>
  </si>
  <si>
    <t>Parajuli Pranish</t>
  </si>
  <si>
    <t>Murphy Alexandre</t>
  </si>
  <si>
    <t>Santoux Nolan</t>
  </si>
  <si>
    <t>Rodriguez Domnina Nicole</t>
  </si>
  <si>
    <t>Parajuli Pranusha</t>
  </si>
  <si>
    <t>Sequiera Naveen</t>
  </si>
  <si>
    <t>Gorgé Cécilia</t>
  </si>
  <si>
    <t>Messaoudi Karim</t>
  </si>
  <si>
    <t>Santoux Jade</t>
  </si>
  <si>
    <t>Lee Kai</t>
  </si>
  <si>
    <t>Grabus Fatima</t>
  </si>
  <si>
    <t>Theuambounmy Kyle</t>
  </si>
  <si>
    <t>Tartaglione Roméo</t>
  </si>
  <si>
    <t>Lo Piccolo Vittorio</t>
  </si>
  <si>
    <t>Roux Vincent</t>
  </si>
  <si>
    <t>Humbert Henri</t>
  </si>
  <si>
    <t>Kata team mixte U16-U18</t>
  </si>
  <si>
    <t>Kata masculin 18+ bleu</t>
  </si>
  <si>
    <t>Kata féminin 18+ bleu-noir</t>
  </si>
  <si>
    <t>Kata masculin 18+ marron-noir</t>
  </si>
  <si>
    <t>Kata mixte U16+ jaune-orange</t>
  </si>
  <si>
    <t>Kata mixte U16+ vert</t>
  </si>
  <si>
    <t>Kata féminin U16+ bleu</t>
  </si>
  <si>
    <t>Kata masculin U16-U18 bleu</t>
  </si>
  <si>
    <t>Kata féminin U16-U18 marron-noir</t>
  </si>
  <si>
    <t>Kata Masculin U16-U18 marron-noir</t>
  </si>
  <si>
    <t>Kumite 4X15 féminin U16+</t>
  </si>
  <si>
    <t>Kumite 4X15 masculin 35+</t>
  </si>
  <si>
    <t>Kumite WKF masculin U16-U18 -60kg</t>
  </si>
  <si>
    <t>Kumite WKF masculin U16-U18 +60kg</t>
  </si>
  <si>
    <t>Kumite WKF féminin U16+ -60kg</t>
  </si>
  <si>
    <t>Kumite WKF féminin U16+ +60kg</t>
  </si>
  <si>
    <t>Kumite WKF masculin 18+ -75kg</t>
  </si>
  <si>
    <t>Kumite WKF masculin 18+ +75kg</t>
  </si>
  <si>
    <t>Promo kumite Mixte U8-U10 -29kg</t>
  </si>
  <si>
    <t>Lagrouni Noam</t>
  </si>
  <si>
    <t>Polli Aydan</t>
  </si>
  <si>
    <t>Sowinski Adam</t>
  </si>
  <si>
    <t>Ayari Mehdi</t>
  </si>
  <si>
    <t>Manwa Farai</t>
  </si>
  <si>
    <t>Messaoudi Salim</t>
  </si>
  <si>
    <t>Magnin Aurélie</t>
  </si>
  <si>
    <t>Suljic Emina</t>
  </si>
  <si>
    <t>El Shani Donita</t>
  </si>
  <si>
    <t>Sobral Erica</t>
  </si>
  <si>
    <t>Edder Loraine</t>
  </si>
  <si>
    <t>Chollet Fanny</t>
  </si>
  <si>
    <t>Benfraj Nermine</t>
  </si>
  <si>
    <t>Azizi Elyssa</t>
  </si>
  <si>
    <t>Branquinho Diogo</t>
  </si>
  <si>
    <t>Favez Sacha</t>
  </si>
  <si>
    <t>SAMOURAI</t>
  </si>
  <si>
    <t>Assa Moncef</t>
  </si>
  <si>
    <t>Delay Eloi</t>
  </si>
  <si>
    <t>Longagna Nathan</t>
  </si>
  <si>
    <t>Lopes Matteo</t>
  </si>
  <si>
    <t>Howarth Duncan</t>
  </si>
  <si>
    <t>Castella Julia Naïs</t>
  </si>
  <si>
    <t>Assil Ali</t>
  </si>
  <si>
    <t>Fernandez Hugo</t>
  </si>
  <si>
    <t>KANJI</t>
  </si>
  <si>
    <t>Sanchez Baptiste</t>
  </si>
  <si>
    <t>Rochat Georges</t>
  </si>
  <si>
    <t>Kanine Assia</t>
  </si>
  <si>
    <t>Cuennet Giulia</t>
  </si>
  <si>
    <t>Ahmeti Loris</t>
  </si>
  <si>
    <t>Barros Pedro</t>
  </si>
  <si>
    <t>Magnier Valentin</t>
  </si>
  <si>
    <t>Mattur Dyutit</t>
  </si>
  <si>
    <t>Routier Noémie</t>
  </si>
  <si>
    <t>Cicetti Lia</t>
  </si>
  <si>
    <t>Guerreiro Beatriz</t>
  </si>
  <si>
    <t>Hermenier Norah</t>
  </si>
  <si>
    <t>Bouhamdan Moussa</t>
  </si>
  <si>
    <t>De Almeida Pina Martim</t>
  </si>
  <si>
    <t>Wittwer Shanesia</t>
  </si>
  <si>
    <t>Chironi Asya</t>
  </si>
  <si>
    <t>Ajil Yasmine</t>
  </si>
  <si>
    <t>Emery Emma</t>
  </si>
  <si>
    <t>GOJURYU</t>
  </si>
  <si>
    <t>Roulet Steve</t>
  </si>
  <si>
    <t>KC COLOGNY</t>
  </si>
  <si>
    <t>Heiss Yann</t>
  </si>
  <si>
    <t>Debost Gaspard</t>
  </si>
  <si>
    <t>Cojocaru Estanislau</t>
  </si>
  <si>
    <t>Kravets Danys</t>
  </si>
  <si>
    <t>Xie Lucas</t>
  </si>
  <si>
    <t>Gonzalez Lea</t>
  </si>
  <si>
    <t>Murzello William</t>
  </si>
  <si>
    <t>Fialip-Hermon Nathan</t>
  </si>
  <si>
    <t>Kang Son Hyok</t>
  </si>
  <si>
    <t>Lazlo Kornel</t>
  </si>
  <si>
    <t>Donche Alexandre</t>
  </si>
  <si>
    <t>Semiao Elie</t>
  </si>
  <si>
    <t>Duran Logan</t>
  </si>
  <si>
    <t>Yurlova Anastasia</t>
  </si>
  <si>
    <t>Donhossou Crédo</t>
  </si>
  <si>
    <t>Tivoli 3 (Norah-Ysée-Syrah)</t>
  </si>
  <si>
    <t>GD-SAC1 (Julia Naïs-Sabrina-Noémie)</t>
  </si>
  <si>
    <t>KCM1 (Shanya-Yasmine-Shanesia)</t>
  </si>
  <si>
    <t>Shkodra Astrit</t>
  </si>
  <si>
    <t>Stuhec Samo</t>
  </si>
  <si>
    <t>Gindre Maxime</t>
  </si>
  <si>
    <t>Grossetête Jan</t>
  </si>
  <si>
    <t>Redempt Frédéric</t>
  </si>
  <si>
    <t>Moura Goucalves Barbara</t>
  </si>
  <si>
    <t>Rosier Jack</t>
  </si>
  <si>
    <t>Illiuk Sviatoslav</t>
  </si>
  <si>
    <t>Lo Piccolo Marina</t>
  </si>
  <si>
    <t>Castillo Ines</t>
  </si>
  <si>
    <t>Elkhattabi Yasmine</t>
  </si>
  <si>
    <t>Kumite team masculin</t>
  </si>
  <si>
    <t>Kumite team féminin</t>
  </si>
  <si>
    <t>KCM 4 (Shanya-Anastasiya-Shanesia)</t>
  </si>
  <si>
    <t>Tivoli 4 (Roméo-Loris-Gaspard)</t>
  </si>
  <si>
    <t>KCM 3 (Dana-Alexandre-Estanislau)</t>
  </si>
  <si>
    <t>Thalia Eiras</t>
  </si>
  <si>
    <t>Wicht Solan</t>
  </si>
  <si>
    <t>Cankara Mirza</t>
  </si>
  <si>
    <t>Gatti Solème</t>
  </si>
  <si>
    <t>Barry Alhassane</t>
  </si>
  <si>
    <t>Azevedo Catarina</t>
  </si>
  <si>
    <t>Adra Alexandre</t>
  </si>
  <si>
    <t>Monteiro Steven</t>
  </si>
  <si>
    <t>Messad Nina</t>
  </si>
  <si>
    <t>Cristianini André</t>
  </si>
  <si>
    <t>Halimi Liam</t>
  </si>
  <si>
    <t>Sanjuro Lorenzo</t>
  </si>
  <si>
    <t>Pereira Gabriel</t>
  </si>
  <si>
    <t>Barbosa Roberto</t>
  </si>
  <si>
    <t>Conce Alexis</t>
  </si>
  <si>
    <t>Khavand Hanna</t>
  </si>
  <si>
    <t>Mendes Sousa Mathis</t>
  </si>
  <si>
    <t>Montes Sascha</t>
  </si>
  <si>
    <t>Maillard Timéo</t>
  </si>
  <si>
    <t>Sissokho Aïssata</t>
  </si>
  <si>
    <t>Chironi Maeli</t>
  </si>
  <si>
    <t>Esteves Eva</t>
  </si>
  <si>
    <t>Anasi Phoebe</t>
  </si>
  <si>
    <t>Descroix Edona</t>
  </si>
  <si>
    <t>Sissokho Syrah</t>
  </si>
  <si>
    <t>Montini Maylis</t>
  </si>
  <si>
    <t>Barry Fatimatou</t>
  </si>
  <si>
    <t>ordre</t>
  </si>
  <si>
    <t>Total</t>
  </si>
  <si>
    <t>IKC Tivoli</t>
  </si>
  <si>
    <t>CKAM</t>
  </si>
  <si>
    <t>KC Jonction</t>
  </si>
  <si>
    <t>KC Thônex</t>
  </si>
  <si>
    <t>Sankukai</t>
  </si>
  <si>
    <t>KC Cologny</t>
  </si>
  <si>
    <t>Samourai KC</t>
  </si>
  <si>
    <t>KC Meyrin</t>
  </si>
  <si>
    <t>1er</t>
  </si>
  <si>
    <t>2e</t>
  </si>
  <si>
    <t>3e</t>
  </si>
  <si>
    <t>Gojuryu</t>
  </si>
  <si>
    <t>KC Europe</t>
  </si>
  <si>
    <t>Kanji</t>
  </si>
  <si>
    <t>Club</t>
  </si>
  <si>
    <t>Nombre de médailles par club</t>
  </si>
  <si>
    <t>Nombre de 1ere place</t>
  </si>
  <si>
    <t>Numbre de 2e place</t>
  </si>
  <si>
    <t>Nombre de 3A</t>
  </si>
  <si>
    <t>Nombre de 3B</t>
  </si>
  <si>
    <t>Ahmeti</t>
  </si>
  <si>
    <t>Loris</t>
  </si>
  <si>
    <t>M</t>
  </si>
  <si>
    <t>Alanis</t>
  </si>
  <si>
    <t>Alex</t>
  </si>
  <si>
    <t>Alu</t>
  </si>
  <si>
    <t>Valentino</t>
  </si>
  <si>
    <t>Amirbeiglou</t>
  </si>
  <si>
    <t>Sarina</t>
  </si>
  <si>
    <t>F</t>
  </si>
  <si>
    <t>Bieri</t>
  </si>
  <si>
    <t>Banatou</t>
  </si>
  <si>
    <t>Onagazou</t>
  </si>
  <si>
    <t>Carvalho</t>
  </si>
  <si>
    <t>Rafael</t>
  </si>
  <si>
    <t>Chapatte Infantes</t>
  </si>
  <si>
    <t>Rubi</t>
  </si>
  <si>
    <t>Chollet</t>
  </si>
  <si>
    <t>Fanny</t>
  </si>
  <si>
    <t>Cicetti</t>
  </si>
  <si>
    <t>Lia</t>
  </si>
  <si>
    <t>Civico</t>
  </si>
  <si>
    <t>Marco</t>
  </si>
  <si>
    <t>Conce</t>
  </si>
  <si>
    <t>Alexis</t>
  </si>
  <si>
    <t>Cuennet</t>
  </si>
  <si>
    <t>Giulia</t>
  </si>
  <si>
    <t>De Almeida Pina</t>
  </si>
  <si>
    <t>Martim</t>
  </si>
  <si>
    <t>Debost</t>
  </si>
  <si>
    <t>Gaspard</t>
  </si>
  <si>
    <t>Louise</t>
  </si>
  <si>
    <t>Delay</t>
  </si>
  <si>
    <t>Eloi</t>
  </si>
  <si>
    <t>Duran</t>
  </si>
  <si>
    <t>Logan</t>
  </si>
  <si>
    <t>Edder</t>
  </si>
  <si>
    <t>Loraine</t>
  </si>
  <si>
    <t>El Shani</t>
  </si>
  <si>
    <t>Donita</t>
  </si>
  <si>
    <t>Favre</t>
  </si>
  <si>
    <t>William</t>
  </si>
  <si>
    <t>Gatti</t>
  </si>
  <si>
    <t>Solème</t>
  </si>
  <si>
    <t>Gorgé</t>
  </si>
  <si>
    <t>Cécilia</t>
  </si>
  <si>
    <t>Guerreiro</t>
  </si>
  <si>
    <t>Beatriz</t>
  </si>
  <si>
    <t>Hermenier</t>
  </si>
  <si>
    <t>Norah</t>
  </si>
  <si>
    <t>Hrubnyk</t>
  </si>
  <si>
    <t>Mark</t>
  </si>
  <si>
    <t>Humbert</t>
  </si>
  <si>
    <t>Henri</t>
  </si>
  <si>
    <t>Illiuk</t>
  </si>
  <si>
    <t>Sviatoslav</t>
  </si>
  <si>
    <t>Krizic</t>
  </si>
  <si>
    <t>Mateo</t>
  </si>
  <si>
    <t>Lafourcade</t>
  </si>
  <si>
    <t>Eléanore</t>
  </si>
  <si>
    <t>Lagrouni</t>
  </si>
  <si>
    <t>Noam</t>
  </si>
  <si>
    <t>Limani</t>
  </si>
  <si>
    <t>Kléa</t>
  </si>
  <si>
    <t>Longagna</t>
  </si>
  <si>
    <t>Yannis</t>
  </si>
  <si>
    <t>Nathan</t>
  </si>
  <si>
    <t>Lopes</t>
  </si>
  <si>
    <t>Matteo</t>
  </si>
  <si>
    <t>Macharinow</t>
  </si>
  <si>
    <t>Yann</t>
  </si>
  <si>
    <t>Magnin</t>
  </si>
  <si>
    <t>Aurélie</t>
  </si>
  <si>
    <t>Maillard</t>
  </si>
  <si>
    <t>Timéo</t>
  </si>
  <si>
    <t>Malcinovic</t>
  </si>
  <si>
    <t>Elvina</t>
  </si>
  <si>
    <t>Elvin</t>
  </si>
  <si>
    <t>Mendes Sousa</t>
  </si>
  <si>
    <t>Mathis</t>
  </si>
  <si>
    <t>Messaoudi</t>
  </si>
  <si>
    <t>Karim</t>
  </si>
  <si>
    <t>Imran</t>
  </si>
  <si>
    <t>Salim</t>
  </si>
  <si>
    <t>Mohammadi</t>
  </si>
  <si>
    <t>Mobina</t>
  </si>
  <si>
    <t>Moo</t>
  </si>
  <si>
    <t>Yanis</t>
  </si>
  <si>
    <t>Moura Gonçalves</t>
  </si>
  <si>
    <t>Barbara</t>
  </si>
  <si>
    <t>Mulaj</t>
  </si>
  <si>
    <t>Lorick</t>
  </si>
  <si>
    <t>Murphy</t>
  </si>
  <si>
    <t>Alexandre</t>
  </si>
  <si>
    <t>Ntep</t>
  </si>
  <si>
    <t>Nelson</t>
  </si>
  <si>
    <t>Preston Rico</t>
  </si>
  <si>
    <t>Joseph</t>
  </si>
  <si>
    <t>Isla</t>
  </si>
  <si>
    <t>Rahman</t>
  </si>
  <si>
    <t>Raid</t>
  </si>
  <si>
    <t>Enid</t>
  </si>
  <si>
    <t>Ehan</t>
  </si>
  <si>
    <t>Ramires</t>
  </si>
  <si>
    <t>Adriel</t>
  </si>
  <si>
    <t>Rousseau</t>
  </si>
  <si>
    <t>Ysée</t>
  </si>
  <si>
    <t>Sanjurjo</t>
  </si>
  <si>
    <t>Lorenzo</t>
  </si>
  <si>
    <t>Andrea</t>
  </si>
  <si>
    <t>Sissokho</t>
  </si>
  <si>
    <t>Aïssata</t>
  </si>
  <si>
    <t>Alassane</t>
  </si>
  <si>
    <t>Syrah</t>
  </si>
  <si>
    <t>Souici</t>
  </si>
  <si>
    <t>Sofiane</t>
  </si>
  <si>
    <t>Sowinski</t>
  </si>
  <si>
    <t>Mateusz</t>
  </si>
  <si>
    <t>Adam</t>
  </si>
  <si>
    <t>Tabigne</t>
  </si>
  <si>
    <t>Amélie</t>
  </si>
  <si>
    <t>Taran</t>
  </si>
  <si>
    <t>Simona</t>
  </si>
  <si>
    <t>Tartaglione</t>
  </si>
  <si>
    <t>Roméo</t>
  </si>
  <si>
    <t>Valentin</t>
  </si>
  <si>
    <t>Tivoli 1</t>
  </si>
  <si>
    <t>Tivoli 2</t>
  </si>
  <si>
    <t>Tivoli 3</t>
  </si>
  <si>
    <t>Tivoli 4</t>
  </si>
  <si>
    <t>Tivoli 5</t>
  </si>
  <si>
    <t>Tivoli 6</t>
  </si>
  <si>
    <t>kata</t>
  </si>
  <si>
    <t>kumité</t>
  </si>
  <si>
    <t>AMDOUNI</t>
  </si>
  <si>
    <t>Marwen</t>
  </si>
  <si>
    <t>BALAHOCZKI</t>
  </si>
  <si>
    <t>Gaëtan</t>
  </si>
  <si>
    <t>BARSOUMIAN</t>
  </si>
  <si>
    <t>Sevan</t>
  </si>
  <si>
    <t>BOUHAMDAN</t>
  </si>
  <si>
    <t>Moussa</t>
  </si>
  <si>
    <t>BOUHARA</t>
  </si>
  <si>
    <t>Daran</t>
  </si>
  <si>
    <t>BRANQUINHO</t>
  </si>
  <si>
    <t>Diogo</t>
  </si>
  <si>
    <t>CAMER LEVI</t>
  </si>
  <si>
    <t>Théo</t>
  </si>
  <si>
    <t>CASU</t>
  </si>
  <si>
    <t>Axl</t>
  </si>
  <si>
    <t>CRISTIANINI</t>
  </si>
  <si>
    <t>André</t>
  </si>
  <si>
    <t>DEPOMMIER</t>
  </si>
  <si>
    <t>Lucien</t>
  </si>
  <si>
    <t>DONHOSSOU</t>
  </si>
  <si>
    <t>Crédo</t>
  </si>
  <si>
    <t>HEISS</t>
  </si>
  <si>
    <t>LEE</t>
  </si>
  <si>
    <t>Kai</t>
  </si>
  <si>
    <t>LO PICCOLO</t>
  </si>
  <si>
    <t>Marina</t>
  </si>
  <si>
    <t>Vittorio</t>
  </si>
  <si>
    <t>MAULINI</t>
  </si>
  <si>
    <t>Marie</t>
  </si>
  <si>
    <t>Simon</t>
  </si>
  <si>
    <t>MONTES</t>
  </si>
  <si>
    <t>Sascha</t>
  </si>
  <si>
    <t>REGUEIRO</t>
  </si>
  <si>
    <t>Eliott</t>
  </si>
  <si>
    <t>ROSIER</t>
  </si>
  <si>
    <t>Jack</t>
  </si>
  <si>
    <t>RYCKAERT</t>
  </si>
  <si>
    <t>SANCHEZ</t>
  </si>
  <si>
    <t>Baptiste</t>
  </si>
  <si>
    <t>Emma</t>
  </si>
  <si>
    <t>SEQUIERA</t>
  </si>
  <si>
    <t>Naveen</t>
  </si>
  <si>
    <t>THEUAMBOUNMY</t>
  </si>
  <si>
    <t>Kyle</t>
  </si>
  <si>
    <t>TON THAT</t>
  </si>
  <si>
    <t>Chloé</t>
  </si>
  <si>
    <t>WELDEMARIAM</t>
  </si>
  <si>
    <t>Sirak</t>
  </si>
  <si>
    <t>KANINE</t>
  </si>
  <si>
    <t>Assia</t>
  </si>
  <si>
    <t>ZAGHBANI</t>
  </si>
  <si>
    <t>Idriss</t>
  </si>
  <si>
    <t>AGGAZONI</t>
  </si>
  <si>
    <t>Yasmine</t>
  </si>
  <si>
    <t>DUPONT</t>
  </si>
  <si>
    <t>Niels</t>
  </si>
  <si>
    <t>KCT 1</t>
  </si>
  <si>
    <t>KCT 2</t>
  </si>
  <si>
    <t>Ngalani</t>
  </si>
  <si>
    <t>Eleonora</t>
  </si>
  <si>
    <t>Santoux</t>
  </si>
  <si>
    <t>Jade</t>
  </si>
  <si>
    <t>Mahfar</t>
  </si>
  <si>
    <t>Jonathan</t>
  </si>
  <si>
    <t>Albanese</t>
  </si>
  <si>
    <t>Alessia</t>
  </si>
  <si>
    <t>Kreutzfeldt Doñate</t>
  </si>
  <si>
    <t>Elisa</t>
  </si>
  <si>
    <t>Nolan</t>
  </si>
  <si>
    <t>Verdu</t>
  </si>
  <si>
    <t>Helena</t>
  </si>
  <si>
    <t>Marguerie</t>
  </si>
  <si>
    <t>Lola</t>
  </si>
  <si>
    <t>Luczak Lourenço</t>
  </si>
  <si>
    <t>Gabriella</t>
  </si>
  <si>
    <t>Peyramayou</t>
  </si>
  <si>
    <t>Frédéric</t>
  </si>
  <si>
    <t>Semiao</t>
  </si>
  <si>
    <t>Elie</t>
  </si>
  <si>
    <t>Scanzi</t>
  </si>
  <si>
    <t>Joyce</t>
  </si>
  <si>
    <t>Abdul Hussein</t>
  </si>
  <si>
    <t>Ali</t>
  </si>
  <si>
    <t>Cankara</t>
  </si>
  <si>
    <t>Mirza</t>
  </si>
  <si>
    <t>Mervan</t>
  </si>
  <si>
    <t>Redempt</t>
  </si>
  <si>
    <t>Fialip-Hermon</t>
  </si>
  <si>
    <t>Suarez</t>
  </si>
  <si>
    <t>Léa</t>
  </si>
  <si>
    <t>Favez</t>
  </si>
  <si>
    <t>Sacha</t>
  </si>
  <si>
    <t>Rougemont</t>
  </si>
  <si>
    <t>Chambet</t>
  </si>
  <si>
    <t>Leo</t>
  </si>
  <si>
    <t>Rochat</t>
  </si>
  <si>
    <t>Georges</t>
  </si>
  <si>
    <t>Laszlo</t>
  </si>
  <si>
    <t>Kornel</t>
  </si>
  <si>
    <t>Adra</t>
  </si>
  <si>
    <t>Montini</t>
  </si>
  <si>
    <t>Maylis</t>
  </si>
  <si>
    <t>Marschal</t>
  </si>
  <si>
    <t>Nicolas</t>
  </si>
  <si>
    <t>Matthew</t>
  </si>
  <si>
    <t>Lafosse</t>
  </si>
  <si>
    <t>Quentin</t>
  </si>
  <si>
    <t>Clarisse</t>
  </si>
  <si>
    <t>Azevedo</t>
  </si>
  <si>
    <t>Catarina</t>
  </si>
  <si>
    <t>Chatelaiu</t>
  </si>
  <si>
    <t>Lucile</t>
  </si>
  <si>
    <t>Esteves</t>
  </si>
  <si>
    <t>Eva</t>
  </si>
  <si>
    <t>Fergani</t>
  </si>
  <si>
    <t>Maruwa</t>
  </si>
  <si>
    <t xml:space="preserve">Gonzalez </t>
  </si>
  <si>
    <t>Lea</t>
  </si>
  <si>
    <t>Barbosa</t>
  </si>
  <si>
    <t>Roberto</t>
  </si>
  <si>
    <t>Monteiro</t>
  </si>
  <si>
    <t>Steven</t>
  </si>
  <si>
    <t>Pereira</t>
  </si>
  <si>
    <t>Gabriel</t>
  </si>
  <si>
    <t>Shkodra</t>
  </si>
  <si>
    <t>Astrit</t>
  </si>
  <si>
    <t>WITTWER</t>
  </si>
  <si>
    <t>Shanesia</t>
  </si>
  <si>
    <t>YURLOVA</t>
  </si>
  <si>
    <t>Anastasiya</t>
  </si>
  <si>
    <t xml:space="preserve">DONCHE </t>
  </si>
  <si>
    <t>COJOCARU</t>
  </si>
  <si>
    <t>Estanislau</t>
  </si>
  <si>
    <t>AJIL</t>
  </si>
  <si>
    <t>PARAJULI</t>
  </si>
  <si>
    <t>Pranusha</t>
  </si>
  <si>
    <t>BOUGUERA</t>
  </si>
  <si>
    <t>Serine</t>
  </si>
  <si>
    <t>ANASI</t>
  </si>
  <si>
    <t>Phoebe</t>
  </si>
  <si>
    <t>BARRY</t>
  </si>
  <si>
    <t>Fatimatou</t>
  </si>
  <si>
    <t>EGOUNLETY</t>
  </si>
  <si>
    <t>Shanya</t>
  </si>
  <si>
    <t>KHAVAND</t>
  </si>
  <si>
    <t>Dana</t>
  </si>
  <si>
    <t>CHAKRABORTY</t>
  </si>
  <si>
    <t>Divyashree</t>
  </si>
  <si>
    <t>DERGAL</t>
  </si>
  <si>
    <t>Sohan</t>
  </si>
  <si>
    <t>MESSAD</t>
  </si>
  <si>
    <t>Nina</t>
  </si>
  <si>
    <t>SAHITI</t>
  </si>
  <si>
    <t>Eduan</t>
  </si>
  <si>
    <t>DEVAAKHATAN</t>
  </si>
  <si>
    <t>Soronzonbold</t>
  </si>
  <si>
    <t>Alhassane</t>
  </si>
  <si>
    <t>Hanna</t>
  </si>
  <si>
    <t>D'AMBROSIO</t>
  </si>
  <si>
    <t>Jérôme</t>
  </si>
  <si>
    <t>MATTHEY-DORET</t>
  </si>
  <si>
    <t>Yuli</t>
  </si>
  <si>
    <t>JOSS</t>
  </si>
  <si>
    <t>Pranish</t>
  </si>
  <si>
    <t>OTHMAN</t>
  </si>
  <si>
    <t>Kiwan</t>
  </si>
  <si>
    <t>TRINQUART</t>
  </si>
  <si>
    <t>Nael</t>
  </si>
  <si>
    <t>DONCHE</t>
  </si>
  <si>
    <t>LIU</t>
  </si>
  <si>
    <t>Xinning</t>
  </si>
  <si>
    <t>MESSAAD</t>
  </si>
  <si>
    <t>DAVAAKHATAN</t>
  </si>
  <si>
    <t xml:space="preserve">TRINQUART </t>
  </si>
  <si>
    <t>KCM1</t>
  </si>
  <si>
    <t>KCM2</t>
  </si>
  <si>
    <t>KCM3</t>
  </si>
  <si>
    <t>KCM4</t>
  </si>
  <si>
    <t xml:space="preserve">Mongonda </t>
  </si>
  <si>
    <t>Emmanuelle</t>
  </si>
  <si>
    <t>Fernandez</t>
  </si>
  <si>
    <t>Hugo</t>
  </si>
  <si>
    <t>Nelesi</t>
  </si>
  <si>
    <t>Daniel</t>
  </si>
  <si>
    <t>Mongonda</t>
  </si>
  <si>
    <t>Samuel</t>
  </si>
  <si>
    <t>Kasbaoui</t>
  </si>
  <si>
    <t>Howarth</t>
  </si>
  <si>
    <t>Duncan</t>
  </si>
  <si>
    <t>Gayardo Asal</t>
  </si>
  <si>
    <t>Layal</t>
  </si>
  <si>
    <t>Sobral</t>
  </si>
  <si>
    <t>Erica</t>
  </si>
  <si>
    <t>Coelho oliveira</t>
  </si>
  <si>
    <t>Mariana</t>
  </si>
  <si>
    <t>Latour</t>
  </si>
  <si>
    <t>Léo</t>
  </si>
  <si>
    <t>Perera</t>
  </si>
  <si>
    <t>Marc</t>
  </si>
  <si>
    <t>Magnier</t>
  </si>
  <si>
    <t>Aurélien</t>
  </si>
  <si>
    <t>Djalo</t>
  </si>
  <si>
    <t>Hassatou</t>
  </si>
  <si>
    <t>Robbe</t>
  </si>
  <si>
    <t>Arapa Pasapera</t>
  </si>
  <si>
    <t>Anthony</t>
  </si>
  <si>
    <t>Chargui</t>
  </si>
  <si>
    <t>Mariam</t>
  </si>
  <si>
    <t>Dima</t>
  </si>
  <si>
    <t>Bolivar</t>
  </si>
  <si>
    <t>Arbona</t>
  </si>
  <si>
    <t>Eléonore</t>
  </si>
  <si>
    <t>Gindre</t>
  </si>
  <si>
    <t>Maxime</t>
  </si>
  <si>
    <t>BENITEZ</t>
  </si>
  <si>
    <t>Joel</t>
  </si>
  <si>
    <t>MURZELLO</t>
  </si>
  <si>
    <t>RODUIT</t>
  </si>
  <si>
    <t>Elise</t>
  </si>
  <si>
    <t>EMERY</t>
  </si>
  <si>
    <t xml:space="preserve">Lucas </t>
  </si>
  <si>
    <t>Xie</t>
  </si>
  <si>
    <t>m</t>
  </si>
  <si>
    <t>Aliana</t>
  </si>
  <si>
    <t>Rhouni</t>
  </si>
  <si>
    <t>Assil</t>
  </si>
  <si>
    <t>Vincent</t>
  </si>
  <si>
    <t>Roux</t>
  </si>
  <si>
    <t>Pedro</t>
  </si>
  <si>
    <t>Barros</t>
  </si>
  <si>
    <t>Bosco</t>
  </si>
  <si>
    <t>Leons</t>
  </si>
  <si>
    <t>Elkhattabi</t>
  </si>
  <si>
    <t>Ines</t>
  </si>
  <si>
    <t>Castillo</t>
  </si>
  <si>
    <t>Akil</t>
  </si>
  <si>
    <t>Rouni</t>
  </si>
  <si>
    <t>Toni</t>
  </si>
  <si>
    <t>Busque</t>
  </si>
  <si>
    <t>Thalia</t>
  </si>
  <si>
    <t>Erias</t>
  </si>
  <si>
    <t>Eiras</t>
  </si>
  <si>
    <t>Aiden</t>
  </si>
  <si>
    <t>Zcezesniak</t>
  </si>
  <si>
    <t>Stanilas</t>
  </si>
  <si>
    <t>Belembert</t>
  </si>
  <si>
    <t xml:space="preserve">Evan </t>
  </si>
  <si>
    <t>Munzynowsky</t>
  </si>
  <si>
    <t>Alicia</t>
  </si>
  <si>
    <t>Angel</t>
  </si>
  <si>
    <t>Chizezie</t>
  </si>
  <si>
    <t>KCE 1</t>
  </si>
  <si>
    <t>Demiri</t>
  </si>
  <si>
    <t>Adrian</t>
  </si>
  <si>
    <t>Grossetête</t>
  </si>
  <si>
    <t>Jan</t>
  </si>
  <si>
    <t>Kravets</t>
  </si>
  <si>
    <t>Danys</t>
  </si>
  <si>
    <t>Bottallo</t>
  </si>
  <si>
    <t>Mattia</t>
  </si>
  <si>
    <t>Roulet</t>
  </si>
  <si>
    <t>Steve</t>
  </si>
  <si>
    <t>Zay</t>
  </si>
  <si>
    <t>Andreas</t>
  </si>
  <si>
    <t>AKMEEMANA</t>
  </si>
  <si>
    <t>Akein</t>
  </si>
  <si>
    <t>ANDRÉ</t>
  </si>
  <si>
    <t>Ismael</t>
  </si>
  <si>
    <t>Alyah</t>
  </si>
  <si>
    <t>ARAUJO</t>
  </si>
  <si>
    <t>Eduardo</t>
  </si>
  <si>
    <t>ASSA</t>
  </si>
  <si>
    <t>Moncef</t>
  </si>
  <si>
    <t>AYARI</t>
  </si>
  <si>
    <t>Mehdi</t>
  </si>
  <si>
    <t>AZIZI</t>
  </si>
  <si>
    <t>Elyssa</t>
  </si>
  <si>
    <t>BATISTA</t>
  </si>
  <si>
    <t>Lucas</t>
  </si>
  <si>
    <t>Luna</t>
  </si>
  <si>
    <t>BENFRAJ</t>
  </si>
  <si>
    <t>Nermine</t>
  </si>
  <si>
    <t>CASTELLA</t>
  </si>
  <si>
    <t>Julia Naïs</t>
  </si>
  <si>
    <t>CHATLANI</t>
  </si>
  <si>
    <t>Tanvi</t>
  </si>
  <si>
    <t>CHIRONI</t>
  </si>
  <si>
    <t>Maeli</t>
  </si>
  <si>
    <t>Asya</t>
  </si>
  <si>
    <t>DESCROIX</t>
  </si>
  <si>
    <t>Edona</t>
  </si>
  <si>
    <t>DZOULACK</t>
  </si>
  <si>
    <t>Irna</t>
  </si>
  <si>
    <t>FIORENZANO</t>
  </si>
  <si>
    <t>Sabrina</t>
  </si>
  <si>
    <t>GIRARD OLASZ</t>
  </si>
  <si>
    <t>Jonah</t>
  </si>
  <si>
    <t>GRABUS</t>
  </si>
  <si>
    <t>Fatima</t>
  </si>
  <si>
    <t>Malik</t>
  </si>
  <si>
    <t>HALIMI</t>
  </si>
  <si>
    <t>Andy Kenan</t>
  </si>
  <si>
    <t>Liam Kenan</t>
  </si>
  <si>
    <t>KANG</t>
  </si>
  <si>
    <t>Son Hyok</t>
  </si>
  <si>
    <t>KOPRULU</t>
  </si>
  <si>
    <t>Jihan Karl</t>
  </si>
  <si>
    <t>MANWA</t>
  </si>
  <si>
    <t>Farai</t>
  </si>
  <si>
    <t>Tendai</t>
  </si>
  <si>
    <t>MASOUDI</t>
  </si>
  <si>
    <t>Youssuf</t>
  </si>
  <si>
    <t>MATTUR</t>
  </si>
  <si>
    <t>Dyutit</t>
  </si>
  <si>
    <t>MAURER</t>
  </si>
  <si>
    <t>Elyo</t>
  </si>
  <si>
    <t>OKBAMICHAEL</t>
  </si>
  <si>
    <t>Mathias</t>
  </si>
  <si>
    <t>PASCHE</t>
  </si>
  <si>
    <t>Estelle</t>
  </si>
  <si>
    <t>POLIDORI</t>
  </si>
  <si>
    <t>Elisabeth</t>
  </si>
  <si>
    <t>Raul</t>
  </si>
  <si>
    <t>POLLI</t>
  </si>
  <si>
    <t>Aydan</t>
  </si>
  <si>
    <t>RODRIGUEZ DOMNINA</t>
  </si>
  <si>
    <t>Nicole</t>
  </si>
  <si>
    <t>ROMANO</t>
  </si>
  <si>
    <t>Francine</t>
  </si>
  <si>
    <t>Ianick</t>
  </si>
  <si>
    <t>ROUTIER</t>
  </si>
  <si>
    <t>Noémie</t>
  </si>
  <si>
    <t>SALAH</t>
  </si>
  <si>
    <t>SUBUSINGHE DEWAGE</t>
  </si>
  <si>
    <t>Sethun Randinu</t>
  </si>
  <si>
    <t>SULJIC</t>
  </si>
  <si>
    <t>Emina</t>
  </si>
  <si>
    <t>Semir</t>
  </si>
  <si>
    <t>TANIMOTO</t>
  </si>
  <si>
    <t>Rintayo</t>
  </si>
  <si>
    <t>Sotaro</t>
  </si>
  <si>
    <t>Tomiko</t>
  </si>
  <si>
    <t>WEHRLI</t>
  </si>
  <si>
    <t>Dilane</t>
  </si>
  <si>
    <t>WICHT</t>
  </si>
  <si>
    <t>Solan</t>
  </si>
  <si>
    <t>IOVITA</t>
  </si>
  <si>
    <t>Tudor</t>
  </si>
  <si>
    <t>Grand-Saconnex 1</t>
  </si>
  <si>
    <t>Grand-Saconnex 2</t>
  </si>
  <si>
    <t>NOM</t>
  </si>
  <si>
    <t>PRöNOM</t>
  </si>
  <si>
    <t>Genre</t>
  </si>
  <si>
    <t>Naissance</t>
  </si>
  <si>
    <t>1ère Plaçe</t>
  </si>
  <si>
    <t>2ème Plaçe</t>
  </si>
  <si>
    <t>3ème Plaçe</t>
  </si>
  <si>
    <t>Shokisan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</si>
</sst>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6" x14ac:knownFonts="1"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indexed="63"/>
      <name val="Verdana"/>
      <family val="2"/>
    </font>
    <font>
      <sz val="10"/>
      <color rgb="FF333333"/>
      <name val="Verdana"/>
      <family val="2"/>
    </font>
    <font>
      <sz val="10"/>
      <color rgb="FFFF0000"/>
      <name val="Verdana"/>
      <family val="2"/>
    </font>
    <font>
      <sz val="10"/>
      <color rgb="FF262626"/>
      <name val="Verdana"/>
      <family val="2"/>
    </font>
    <font>
      <sz val="10"/>
      <color rgb="FF7030A0"/>
      <name val="Verdana"/>
      <family val="2"/>
    </font>
    <font>
      <sz val="10"/>
      <name val="Verdana"/>
      <family val="2"/>
    </font>
    <font>
      <sz val="10"/>
      <name val="Verdana"/>
      <family val="2"/>
      <charset val="1"/>
    </font>
    <font>
      <sz val="11"/>
      <name val="Calibri"/>
      <family val="2"/>
    </font>
    <font>
      <sz val="12"/>
      <color theme="0" tint="-0.249977111117893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14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ck">
        <color theme="0"/>
      </right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thin">
        <color rgb="FF808080"/>
      </left>
      <right style="hair">
        <color rgb="FFC0C0C0"/>
      </right>
      <top/>
      <bottom style="thin">
        <color rgb="FF808080"/>
      </bottom>
      <diagonal/>
    </border>
    <border>
      <left style="thin">
        <color rgb="FF808080"/>
      </left>
      <right style="hair">
        <color rgb="FFC0C0C0"/>
      </right>
      <top/>
      <bottom/>
      <diagonal/>
    </border>
    <border>
      <left style="thin">
        <color rgb="FF808080"/>
      </left>
      <right style="hair">
        <color rgb="FFC0C0C0"/>
      </right>
      <top style="thin">
        <color rgb="FF808080"/>
      </top>
      <bottom/>
      <diagonal/>
    </border>
    <border>
      <left style="thin">
        <color indexed="23"/>
      </left>
      <right style="hair">
        <color indexed="22"/>
      </right>
      <top style="thin">
        <color indexed="23"/>
      </top>
      <bottom/>
      <diagonal/>
    </border>
    <border>
      <left style="thin">
        <color indexed="23"/>
      </left>
      <right style="hair">
        <color indexed="22"/>
      </right>
      <top/>
      <bottom/>
      <diagonal/>
    </border>
    <border>
      <left style="thin">
        <color indexed="23"/>
      </left>
      <right style="hair">
        <color indexed="22"/>
      </right>
      <top/>
      <bottom style="thin">
        <color indexed="23"/>
      </bottom>
      <diagonal/>
    </border>
    <border>
      <left style="thin">
        <color indexed="23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ck">
        <color theme="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vertical="center" wrapText="1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14" fontId="4" fillId="0" borderId="1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right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14" fontId="9" fillId="0" borderId="4" xfId="0" applyNumberFormat="1" applyFont="1" applyBorder="1" applyAlignment="1">
      <alignment horizontal="right"/>
    </xf>
    <xf numFmtId="0" fontId="9" fillId="0" borderId="4" xfId="0" applyFont="1" applyBorder="1" applyAlignment="1" applyProtection="1">
      <alignment horizontal="center" vertical="center"/>
      <protection locked="0"/>
    </xf>
    <xf numFmtId="14" fontId="9" fillId="0" borderId="4" xfId="0" applyNumberFormat="1" applyFont="1" applyBorder="1" applyAlignment="1" applyProtection="1">
      <alignment horizontal="right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14" fontId="10" fillId="0" borderId="4" xfId="0" applyNumberFormat="1" applyFont="1" applyBorder="1" applyAlignment="1" applyProtection="1">
      <alignment horizontal="right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14" fontId="9" fillId="0" borderId="6" xfId="0" applyNumberFormat="1" applyFont="1" applyBorder="1" applyAlignment="1" applyProtection="1">
      <alignment horizontal="right" vertical="center"/>
      <protection locked="0"/>
    </xf>
    <xf numFmtId="0" fontId="9" fillId="0" borderId="4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right" vertical="center"/>
    </xf>
    <xf numFmtId="0" fontId="9" fillId="5" borderId="4" xfId="0" applyFont="1" applyFill="1" applyBorder="1" applyAlignment="1">
      <alignment horizontal="center" vertical="center"/>
    </xf>
    <xf numFmtId="164" fontId="9" fillId="5" borderId="4" xfId="0" applyNumberFormat="1" applyFont="1" applyFill="1" applyBorder="1" applyAlignment="1">
      <alignment horizontal="right" vertical="center"/>
    </xf>
    <xf numFmtId="0" fontId="9" fillId="3" borderId="4" xfId="0" applyFont="1" applyFill="1" applyBorder="1" applyAlignment="1" applyProtection="1">
      <alignment horizontal="center" vertical="center"/>
      <protection locked="0"/>
    </xf>
    <xf numFmtId="14" fontId="9" fillId="3" borderId="4" xfId="0" applyNumberFormat="1" applyFont="1" applyFill="1" applyBorder="1" applyAlignment="1" applyProtection="1">
      <alignment horizontal="right" vertical="center"/>
      <protection locked="0"/>
    </xf>
    <xf numFmtId="14" fontId="9" fillId="0" borderId="5" xfId="0" applyNumberFormat="1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4" fontId="9" fillId="0" borderId="0" xfId="0" applyNumberFormat="1" applyFont="1" applyAlignment="1" applyProtection="1">
      <alignment horizontal="right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14" fontId="9" fillId="3" borderId="0" xfId="0" applyNumberFormat="1" applyFont="1" applyFill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4" fontId="10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/>
    <xf numFmtId="0" fontId="9" fillId="0" borderId="5" xfId="0" applyFont="1" applyBorder="1"/>
    <xf numFmtId="0" fontId="9" fillId="0" borderId="5" xfId="0" applyFont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14" fontId="9" fillId="0" borderId="0" xfId="0" applyNumberFormat="1" applyFont="1" applyAlignment="1">
      <alignment horizontal="right"/>
    </xf>
    <xf numFmtId="14" fontId="9" fillId="0" borderId="5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 vertical="center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14" fontId="9" fillId="0" borderId="6" xfId="0" applyNumberFormat="1" applyFont="1" applyBorder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3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3" fillId="4" borderId="0" xfId="0" applyFont="1" applyFill="1" applyAlignment="1">
      <alignment vertical="center"/>
    </xf>
    <xf numFmtId="0" fontId="13" fillId="4" borderId="3" xfId="0" applyFont="1" applyFill="1" applyBorder="1" applyAlignment="1">
      <alignment vertical="center"/>
    </xf>
    <xf numFmtId="0" fontId="13" fillId="4" borderId="0" xfId="0" applyFont="1" applyFill="1" applyAlignment="1">
      <alignment vertical="center" wrapText="1"/>
    </xf>
    <xf numFmtId="0" fontId="13" fillId="2" borderId="15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3" fillId="3" borderId="15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13" fillId="4" borderId="15" xfId="0" applyFont="1" applyFill="1" applyBorder="1" applyAlignment="1">
      <alignment vertical="center"/>
    </xf>
    <xf numFmtId="0" fontId="13" fillId="4" borderId="16" xfId="0" applyFont="1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12" fillId="0" borderId="17" xfId="0" applyFont="1" applyBorder="1" applyAlignment="1">
      <alignment horizontal="center" vertical="center" wrapText="1"/>
    </xf>
    <xf numFmtId="0" fontId="0" fillId="4" borderId="16" xfId="0" applyFill="1" applyBorder="1" applyAlignment="1">
      <alignment vertical="center"/>
    </xf>
    <xf numFmtId="0" fontId="0" fillId="2" borderId="15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4" borderId="15" xfId="0" applyFill="1" applyBorder="1" applyAlignment="1">
      <alignment vertical="center" wrapText="1"/>
    </xf>
    <xf numFmtId="0" fontId="0" fillId="4" borderId="16" xfId="0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vertical="center" wrapText="1"/>
    </xf>
    <xf numFmtId="0" fontId="14" fillId="0" borderId="0" xfId="0" applyFont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</cellXfs>
  <cellStyles count="1">
    <cellStyle name="Normal" xfId="0" builtinId="0"/>
  </cellStyles>
  <dxfs count="29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5" formatCode="dd/mm/yy"/>
      <alignment horizontal="right" vertical="center" textRotation="0" wrapText="0" indent="0" justifyLastLine="0" shrinkToFit="0" readingOrder="0"/>
      <border diagonalUp="0" diagonalDown="0" outline="0">
        <left style="hair">
          <color indexed="22"/>
        </left>
        <right style="hair">
          <color indexed="22"/>
        </right>
        <top style="hair">
          <color indexed="22"/>
        </top>
        <bottom style="hair">
          <color indexed="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22"/>
        </left>
        <right style="hair">
          <color indexed="22"/>
        </right>
        <top style="hair">
          <color indexed="22"/>
        </top>
        <bottom style="hair">
          <color indexed="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22"/>
        </left>
        <right style="hair">
          <color indexed="22"/>
        </right>
        <top style="hair">
          <color indexed="22"/>
        </top>
        <bottom style="hair">
          <color indexed="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22"/>
        </left>
        <right style="hair">
          <color indexed="22"/>
        </right>
        <top style="hair">
          <color indexed="22"/>
        </top>
        <bottom style="hair">
          <color indexed="22"/>
        </bottom>
      </border>
      <protection locked="0" hidden="0"/>
    </dxf>
    <dxf>
      <border outline="0">
        <top style="hair">
          <color indexed="22"/>
        </top>
        <bottom style="hair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hair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22"/>
        </left>
        <right style="hair">
          <color indexed="22"/>
        </right>
        <top/>
        <bottom/>
      </border>
      <protection locked="0" hidden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 tint="-0.249977111117893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fgColor indexed="64"/>
          <bgColor theme="5" tint="0.39997558519241921"/>
        </patternFill>
      </fill>
      <alignment horizontal="general" vertical="center" textRotation="0" wrapText="1" indent="0" justifyLastLine="0" shrinkToFit="0" readingOrder="0"/>
    </dxf>
    <dxf>
      <fill>
        <patternFill>
          <fgColor indexed="64"/>
          <bgColor theme="5" tint="0.39997558519241921"/>
        </patternFill>
      </fill>
      <alignment horizontal="general" vertical="center" textRotation="0" wrapText="1" indent="0" justifyLastLine="0" shrinkToFit="0" readingOrder="0"/>
    </dxf>
    <dxf>
      <fill>
        <patternFill>
          <fgColor indexed="64"/>
          <bgColor theme="5" tint="0.39997558519241921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fill>
        <patternFill>
          <fgColor indexed="64"/>
          <bgColor theme="5" tint="0.39997558519241921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fill>
        <patternFill>
          <fgColor indexed="64"/>
          <bgColor rgb="FFFFFF00"/>
        </patternFill>
      </fill>
      <alignment horizontal="general" vertical="center" textRotation="0" wrapText="1" indent="0" justifyLastLine="0" shrinkToFit="0" readingOrder="0"/>
    </dxf>
    <dxf>
      <fill>
        <patternFill>
          <fgColor indexed="64"/>
          <bgColor rgb="FFFFFF00"/>
        </patternFill>
      </fill>
      <alignment horizontal="general" vertical="center" textRotation="0" wrapText="1" indent="0" justifyLastLine="0" shrinkToFit="0" readingOrder="0"/>
    </dxf>
    <dxf>
      <font>
        <b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ves-Alain Thévoz" refreshedDate="45438.826646296293" createdVersion="8" refreshedVersion="8" minRefreshableVersion="3" recordCount="64" xr:uid="{9BF321CE-B0F5-7E46-88DD-4D58FF8C3BCC}">
  <cacheSource type="worksheet">
    <worksheetSource name="Tableau1"/>
  </cacheSource>
  <cacheFields count="9">
    <cacheField name="Catégorie" numFmtId="0">
      <sharedItems containsBlank="1"/>
    </cacheField>
    <cacheField name="1ere place" numFmtId="0">
      <sharedItems containsBlank="1" count="47">
        <s v="Tivoli 3 (Norah-Ysée-Syrah)"/>
        <s v="Sowinski Adam"/>
        <s v="Magnin Aurélie"/>
        <s v="Branquinho Diogo"/>
        <s v="Edder Loraine"/>
        <s v="Howarth Duncan"/>
        <s v="Wittwer Shanesia"/>
        <s v="Ahmeti Loris"/>
        <s v="Routier Noémie"/>
        <s v="Debost Gaspard"/>
        <m/>
        <s v="Roulet Steve"/>
        <s v="Suljic Emina"/>
        <s v="Hermenier Norah"/>
        <s v="Assa Moncef"/>
        <s v="Gindre Maxime"/>
        <s v="Tivoli 4 (Roméo-Loris-Gaspard)"/>
        <s v="Tivoli 1 (Mateo-Yannis-Onagazou)"/>
        <s v="GD-SAC 2 (Edona-Youssuf-Sethun Randinu)"/>
        <s v="Regueiro Eliott"/>
        <s v="Sanjuro Valentin"/>
        <s v="Macharinow Yann"/>
        <s v="Djalo Hassatou"/>
        <s v="Bieri Banatou"/>
        <s v="Albanese Alessa"/>
        <s v="Krizic Mateo"/>
        <s v="Bieri Onagazou"/>
        <s v="Longagna Yannis"/>
        <s v="Preston Rico Joseph"/>
        <s v="Barsoumian Sevan"/>
        <s v="Khavand Dana"/>
        <s v="Ton That Chloé"/>
        <s v="Rousseau Ysée"/>
        <s v="Tartaglione Roméo"/>
        <s v="Lagrouni Noam"/>
        <s v="Sanchez Baptiste"/>
        <s v="Malcinovic Elvin"/>
        <s v="Moura Goucalves Barbara"/>
        <s v="Illiuk Sviatoslav"/>
        <s v="Cankara Mirza"/>
        <s v="Fergani Maruwa"/>
        <s v="Theuambounmy Kyle"/>
        <s v="Sanjuro Lorenzo"/>
        <s v="Humbert Henri"/>
        <s v="Lafourcade Eléanore"/>
        <s v="Sissokho Aïssata"/>
        <s v="Sissokho Syrah"/>
      </sharedItems>
    </cacheField>
    <cacheField name="1ere club" numFmtId="0">
      <sharedItems containsBlank="1" count="10">
        <s v="TIVOLI"/>
        <s v="KC THONEX"/>
        <s v="KC JONCTION"/>
        <s v="KC MEYRIN"/>
        <s v="KC GD-SAC"/>
        <m/>
        <s v="KC COLOGNY"/>
        <s v="SHOKISAN"/>
        <s v="SAMOURAI"/>
        <s v="SANKUKAI"/>
      </sharedItems>
    </cacheField>
    <cacheField name="2e place" numFmtId="0">
      <sharedItems containsBlank="1"/>
    </cacheField>
    <cacheField name="2e club" numFmtId="0">
      <sharedItems containsBlank="1" count="11">
        <s v="KC GD-SAC"/>
        <s v="SAMOURAI"/>
        <s v="TIVOLI"/>
        <s v="KC EUROPE"/>
        <s v="KC MEYRIN"/>
        <m/>
        <s v="SANKUKAI"/>
        <s v="KC THONEX"/>
        <s v="GOJURYU"/>
        <s v="KC COLOGNY"/>
        <s v="KC JONCTION"/>
      </sharedItems>
    </cacheField>
    <cacheField name="3e place A" numFmtId="0">
      <sharedItems containsBlank="1"/>
    </cacheField>
    <cacheField name="3A club" numFmtId="0">
      <sharedItems containsBlank="1" count="10">
        <s v="KC MEYRIN"/>
        <s v="KC GD-SAC"/>
        <s v="TIVOLI"/>
        <s v="KC EUROPE"/>
        <s v="KC JONCTION"/>
        <s v="KC COLOGNY"/>
        <m/>
        <s v="SAMOURAI"/>
        <s v="KC THONEX"/>
        <s v="SANKUKAI"/>
      </sharedItems>
    </cacheField>
    <cacheField name="3e place B" numFmtId="0">
      <sharedItems containsBlank="1"/>
    </cacheField>
    <cacheField name="3B club" numFmtId="0">
      <sharedItems containsBlank="1" count="12">
        <m/>
        <s v="TIVOLI"/>
        <s v="KC JONCTION"/>
        <s v="KC GD-SAC"/>
        <s v="KANJI"/>
        <s v="GOJURYU"/>
        <s v="KC EUROPE"/>
        <s v="KC MEYRIN"/>
        <s v="KC THONEX"/>
        <s v="SAMOURAI"/>
        <s v="SHOKISAN"/>
        <s v="SANKUKA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s v="Kata team mixte U16-U18"/>
    <x v="0"/>
    <x v="0"/>
    <s v="GD-SAC1 (Julia Naïs-Sabrina-Noémie)"/>
    <x v="0"/>
    <s v="KCM1 (Shanya-Yasmine-Shanesia)"/>
    <x v="0"/>
    <m/>
    <x v="0"/>
  </r>
  <r>
    <s v="Kata masculin 18+ bleu"/>
    <x v="1"/>
    <x v="0"/>
    <s v="Ayari Mehdi"/>
    <x v="0"/>
    <s v="Manwa Farai"/>
    <x v="1"/>
    <s v="Messaoudi Salim"/>
    <x v="1"/>
  </r>
  <r>
    <s v="Kata féminin 18+ bleu-noir"/>
    <x v="2"/>
    <x v="0"/>
    <s v="Suljic Emina"/>
    <x v="0"/>
    <s v="El Shani Donita"/>
    <x v="2"/>
    <s v="Sobral Erica"/>
    <x v="2"/>
  </r>
  <r>
    <s v="Kata masculin 18+ marron-noir"/>
    <x v="3"/>
    <x v="1"/>
    <s v="Favez Sacha"/>
    <x v="1"/>
    <s v="Assa Moncef"/>
    <x v="1"/>
    <s v="Delay Eloi"/>
    <x v="1"/>
  </r>
  <r>
    <s v="Kata mixte U16+ jaune-orange"/>
    <x v="4"/>
    <x v="0"/>
    <s v="Chollet Fanny"/>
    <x v="2"/>
    <s v="Benfraj Nermine"/>
    <x v="1"/>
    <s v="Azizi Elyssa"/>
    <x v="3"/>
  </r>
  <r>
    <s v="Kata mixte U16+ vert"/>
    <x v="5"/>
    <x v="2"/>
    <s v="Castella Julia Naïs"/>
    <x v="0"/>
    <s v="Assil Ali"/>
    <x v="3"/>
    <s v="Fernandez Hugo"/>
    <x v="4"/>
  </r>
  <r>
    <s v="Kata féminin U16+ bleu"/>
    <x v="6"/>
    <x v="3"/>
    <s v="Chironi Asya"/>
    <x v="0"/>
    <s v="Ajil Yasmine"/>
    <x v="0"/>
    <s v="Emery Emma"/>
    <x v="5"/>
  </r>
  <r>
    <s v="Kata masculin U16-U18 bleu"/>
    <x v="7"/>
    <x v="0"/>
    <s v="Barros Pedro"/>
    <x v="3"/>
    <s v="Magnier Valentin"/>
    <x v="4"/>
    <s v="Mattur Dyutit"/>
    <x v="3"/>
  </r>
  <r>
    <s v="Kata féminin U16-U18 marron-noir"/>
    <x v="8"/>
    <x v="4"/>
    <s v="Cicetti Lia"/>
    <x v="2"/>
    <s v="Guerreiro Beatriz"/>
    <x v="2"/>
    <s v="Hermenier Norah"/>
    <x v="1"/>
  </r>
  <r>
    <s v="Kata Masculin U16-U18 marron-noir"/>
    <x v="9"/>
    <x v="0"/>
    <s v="Cojocaru Estanislau"/>
    <x v="4"/>
    <s v="Kravets Danys"/>
    <x v="5"/>
    <s v="Xie Lucas"/>
    <x v="6"/>
  </r>
  <r>
    <m/>
    <x v="10"/>
    <x v="5"/>
    <m/>
    <x v="5"/>
    <m/>
    <x v="6"/>
    <m/>
    <x v="0"/>
  </r>
  <r>
    <s v="Kumite 4X15 féminin U16+"/>
    <x v="4"/>
    <x v="0"/>
    <s v="Gonzalez Lea"/>
    <x v="6"/>
    <s v="Chollet Fanny"/>
    <x v="2"/>
    <m/>
    <x v="0"/>
  </r>
  <r>
    <s v="Kumite 4X15 masculin 35+"/>
    <x v="11"/>
    <x v="6"/>
    <s v="Heiss Yann"/>
    <x v="7"/>
    <m/>
    <x v="6"/>
    <m/>
    <x v="0"/>
  </r>
  <r>
    <m/>
    <x v="10"/>
    <x v="5"/>
    <m/>
    <x v="5"/>
    <m/>
    <x v="6"/>
    <m/>
    <x v="0"/>
  </r>
  <r>
    <s v="Kumite WKF masculin U16-U18 -60kg"/>
    <x v="9"/>
    <x v="0"/>
    <s v="Cojocaru Estanislau"/>
    <x v="4"/>
    <s v="Lazlo Kornel"/>
    <x v="7"/>
    <s v="Donche Alexandre"/>
    <x v="7"/>
  </r>
  <r>
    <s v="Kumite WKF masculin U16-U18 +60kg"/>
    <x v="7"/>
    <x v="0"/>
    <s v="Murzello William"/>
    <x v="8"/>
    <s v="Fialip-Hermon Nathan"/>
    <x v="7"/>
    <s v="Kang Son Hyok"/>
    <x v="3"/>
  </r>
  <r>
    <s v="Kumite WKF féminin U16+ -60kg"/>
    <x v="12"/>
    <x v="4"/>
    <s v="Yurlova Anastasia"/>
    <x v="4"/>
    <s v="Chironi Asya"/>
    <x v="1"/>
    <s v="Donhossou Crédo"/>
    <x v="8"/>
  </r>
  <r>
    <s v="Kumite WKF féminin U16+ +60kg"/>
    <x v="13"/>
    <x v="0"/>
    <s v="El Shani Donita"/>
    <x v="2"/>
    <s v="Castella Julia Naïs"/>
    <x v="1"/>
    <s v="Ajil Yasmine"/>
    <x v="7"/>
  </r>
  <r>
    <s v="Kumite WKF masculin 18+ -75kg"/>
    <x v="14"/>
    <x v="4"/>
    <s v="Shkodra Astrit"/>
    <x v="6"/>
    <s v="Branquinho Diogo"/>
    <x v="8"/>
    <s v="Stuhec Samo"/>
    <x v="9"/>
  </r>
  <r>
    <s v="Kumite WKF masculin 18+ +75kg"/>
    <x v="15"/>
    <x v="2"/>
    <s v="Grossetête Jan"/>
    <x v="9"/>
    <s v="Redempt Frédéric"/>
    <x v="7"/>
    <s v="Delay Eloi"/>
    <x v="1"/>
  </r>
  <r>
    <s v="Kumite team masculin"/>
    <x v="16"/>
    <x v="0"/>
    <s v="KCM 3 (Dana-Alexandre-Estanislau)"/>
    <x v="4"/>
    <m/>
    <x v="6"/>
    <m/>
    <x v="0"/>
  </r>
  <r>
    <s v="Kumite team féminin"/>
    <x v="0"/>
    <x v="0"/>
    <s v="KCM 4 (Shanya-Anastasiya-Shanesia)"/>
    <x v="4"/>
    <m/>
    <x v="6"/>
    <m/>
    <x v="0"/>
  </r>
  <r>
    <m/>
    <x v="10"/>
    <x v="5"/>
    <m/>
    <x v="5"/>
    <m/>
    <x v="6"/>
    <m/>
    <x v="0"/>
  </r>
  <r>
    <s v="Kata team mixte U12"/>
    <x v="17"/>
    <x v="0"/>
    <s v="TIVOLI 2 (Mark-Cécilia-Mateusz)"/>
    <x v="2"/>
    <s v="KCE1 (Elkhattabi-Castillo-Erias)"/>
    <x v="3"/>
    <m/>
    <x v="0"/>
  </r>
  <r>
    <s v="Kata team mixte U14"/>
    <x v="18"/>
    <x v="4"/>
    <s v="TIVOLI 5 (Lorenzo-Mathis-Herni)"/>
    <x v="2"/>
    <s v="KCT 1 (Daran-Sascha-Kyle)"/>
    <x v="8"/>
    <s v="KCM2 (Hanna-Fatimatou-Phoebe)"/>
    <x v="7"/>
  </r>
  <r>
    <s v="Kata masculin U10 jaune (2016)"/>
    <x v="19"/>
    <x v="1"/>
    <s v="Suljic Semir"/>
    <x v="0"/>
    <s v="Okbamichael Mathias"/>
    <x v="1"/>
    <s v="Parajuli Pranish"/>
    <x v="7"/>
  </r>
  <r>
    <s v="Kata masculin U10 jaune (2015)"/>
    <x v="20"/>
    <x v="0"/>
    <s v="Maurer Elyo"/>
    <x v="0"/>
    <s v="Weldemariam Sirak"/>
    <x v="8"/>
    <s v="Murphy Alexandre"/>
    <x v="1"/>
  </r>
  <r>
    <s v="Kata masculin U12 jaune"/>
    <x v="21"/>
    <x v="0"/>
    <s v="Girard Olasz Jonah"/>
    <x v="0"/>
    <s v="Malcinovic Elvin"/>
    <x v="2"/>
    <s v="Santoux Nolan"/>
    <x v="10"/>
  </r>
  <r>
    <s v="Kata mixte U14 jaune"/>
    <x v="22"/>
    <x v="2"/>
    <s v="Moura Goncavles Barbara"/>
    <x v="2"/>
    <s v="Mulaj Lorick"/>
    <x v="2"/>
    <m/>
    <x v="0"/>
  </r>
  <r>
    <s v="Kata féminin U8-U10 jaune"/>
    <x v="23"/>
    <x v="0"/>
    <s v="Tanimoto Tomiko"/>
    <x v="0"/>
    <s v="Wehrli Dilane"/>
    <x v="1"/>
    <s v="Rodriguez Domnina Nicole"/>
    <x v="3"/>
  </r>
  <r>
    <s v="Kata féminin U12 jaune"/>
    <x v="24"/>
    <x v="7"/>
    <s v="Chatelaiu Lucile"/>
    <x v="6"/>
    <s v="Thalia Erias"/>
    <x v="3"/>
    <s v="Parajuli Pranusha"/>
    <x v="7"/>
  </r>
  <r>
    <s v="Kata mixte U10 orange"/>
    <x v="25"/>
    <x v="0"/>
    <s v="Tanimoto Sotaro"/>
    <x v="0"/>
    <s v="Hrubnyk Mark"/>
    <x v="2"/>
    <s v="Sequiera Naveen"/>
    <x v="8"/>
  </r>
  <r>
    <s v="Kata féminin U12 orange"/>
    <x v="26"/>
    <x v="0"/>
    <s v="Fergani Maruwa"/>
    <x v="6"/>
    <s v="Dzoulack Irna"/>
    <x v="1"/>
    <s v="Gorgé Cécilia"/>
    <x v="1"/>
  </r>
  <r>
    <s v="Kata masculin U12 orange"/>
    <x v="27"/>
    <x v="0"/>
    <s v="Latour Léo"/>
    <x v="10"/>
    <s v="Sowinski Mateusz"/>
    <x v="2"/>
    <s v="Messaoudi Karim"/>
    <x v="1"/>
  </r>
  <r>
    <s v="Kata mixte U14 orange"/>
    <x v="28"/>
    <x v="0"/>
    <s v="Balahoczki Gaëtan"/>
    <x v="7"/>
    <s v="Sanchez Emma"/>
    <x v="8"/>
    <s v="Santoux Jade"/>
    <x v="10"/>
  </r>
  <r>
    <s v="Kata mixte U12 vert"/>
    <x v="29"/>
    <x v="1"/>
    <s v="Mohammadi Mobina"/>
    <x v="2"/>
    <s v="Ntep Nelson"/>
    <x v="2"/>
    <s v="Lee Kai"/>
    <x v="8"/>
  </r>
  <r>
    <s v="Kata mixte U14 vert"/>
    <x v="30"/>
    <x v="3"/>
    <s v="Brabus Malik"/>
    <x v="0"/>
    <s v="Messaoudi Imran"/>
    <x v="2"/>
    <s v="Grabus Fatima"/>
    <x v="3"/>
  </r>
  <r>
    <s v="Kata mixte U12 Bleu-marron"/>
    <x v="31"/>
    <x v="1"/>
    <s v="Preston Rico Isla"/>
    <x v="2"/>
    <s v="Lafourcade Eléanore"/>
    <x v="2"/>
    <s v="Theuambounmy Kyle"/>
    <x v="8"/>
  </r>
  <r>
    <s v="Kata féminin U14 bleu-marron"/>
    <x v="32"/>
    <x v="0"/>
    <s v="Tabigne Amélie"/>
    <x v="2"/>
    <s v="Robbe Louise"/>
    <x v="4"/>
    <s v="Debost Louise"/>
    <x v="1"/>
  </r>
  <r>
    <s v="Kata Masculin U14 Bleu-Marron"/>
    <x v="33"/>
    <x v="0"/>
    <s v="Lo Piccolo Vittorio"/>
    <x v="7"/>
    <s v="Roux Vincent"/>
    <x v="3"/>
    <s v="Humbert Henri"/>
    <x v="1"/>
  </r>
  <r>
    <m/>
    <x v="10"/>
    <x v="5"/>
    <m/>
    <x v="5"/>
    <m/>
    <x v="6"/>
    <m/>
    <x v="0"/>
  </r>
  <r>
    <s v="Promo kumite Mixte U8-U10 -26kg"/>
    <x v="23"/>
    <x v="0"/>
    <s v="Longagna Nathan"/>
    <x v="2"/>
    <s v="Weldemariam Sirak"/>
    <x v="8"/>
    <s v="Lopes Matteo"/>
    <x v="1"/>
  </r>
  <r>
    <s v="Promo kumite Mixte U8-U10 -29kg"/>
    <x v="34"/>
    <x v="0"/>
    <s v="Murphy Alexandre"/>
    <x v="2"/>
    <s v="Polli Aydan"/>
    <x v="1"/>
    <s v="Sanjuro Valentin"/>
    <x v="1"/>
  </r>
  <r>
    <s v="Promo kumite Mixte U8-U10 +29kg"/>
    <x v="35"/>
    <x v="1"/>
    <s v="Rochat Georges"/>
    <x v="1"/>
    <s v="Kanine Assia"/>
    <x v="8"/>
    <s v="Cuennet Giulia"/>
    <x v="1"/>
  </r>
  <r>
    <s v="Promo kumite mixte U12 -35kg"/>
    <x v="21"/>
    <x v="0"/>
    <s v="Semiao Elie"/>
    <x v="1"/>
    <s v="Duran Logan"/>
    <x v="2"/>
    <s v="Santoux Nolan"/>
    <x v="10"/>
  </r>
  <r>
    <s v="Promo kumite mixte U12 +35kg"/>
    <x v="36"/>
    <x v="0"/>
    <s v="Parajuli Pranusha"/>
    <x v="4"/>
    <s v="Bouhamdan Moussa"/>
    <x v="8"/>
    <s v="De Almeida Pina Martim"/>
    <x v="1"/>
  </r>
  <r>
    <s v="Promo kumite mixte U14"/>
    <x v="37"/>
    <x v="0"/>
    <s v="Mulaj Lorick"/>
    <x v="2"/>
    <s v="Rosier Jack"/>
    <x v="8"/>
    <m/>
    <x v="0"/>
  </r>
  <r>
    <m/>
    <x v="10"/>
    <x v="5"/>
    <m/>
    <x v="5"/>
    <m/>
    <x v="6"/>
    <m/>
    <x v="0"/>
  </r>
  <r>
    <s v="Kumite 4X15 mixte U10 -27kg"/>
    <x v="25"/>
    <x v="0"/>
    <s v="Castillo Ines"/>
    <x v="3"/>
    <s v="Elkhattabi Yasmine"/>
    <x v="3"/>
    <s v="Tanimoto Sotaro"/>
    <x v="3"/>
  </r>
  <r>
    <s v="Kumite 4X15 mixte U10 +27kg"/>
    <x v="38"/>
    <x v="0"/>
    <s v="Lo Piccolo Marina"/>
    <x v="7"/>
    <s v="Hrubnyk Mark"/>
    <x v="2"/>
    <m/>
    <x v="0"/>
  </r>
  <r>
    <s v="Kumite 4X15 mixte U12 -33kg"/>
    <x v="27"/>
    <x v="0"/>
    <s v="Thalia Eiras"/>
    <x v="3"/>
    <s v="Wicht Solan"/>
    <x v="1"/>
    <s v="Gorgé Cécilia"/>
    <x v="1"/>
  </r>
  <r>
    <s v="Kumite 4X15 mixte U12  -40kg"/>
    <x v="39"/>
    <x v="8"/>
    <s v="Latour Léo"/>
    <x v="10"/>
    <s v="Gatti Solème"/>
    <x v="2"/>
    <s v="Barry Alhassane"/>
    <x v="7"/>
  </r>
  <r>
    <s v="Kumite 4X15 mixte U12  +40kg"/>
    <x v="40"/>
    <x v="9"/>
    <s v="Messad Nina"/>
    <x v="4"/>
    <s v="Cristianini André"/>
    <x v="8"/>
    <s v="Messaoudi Karim"/>
    <x v="1"/>
  </r>
  <r>
    <s v="Kumite 4X15 mixte U14"/>
    <x v="28"/>
    <x v="0"/>
    <s v="Azevedo Catarina"/>
    <x v="6"/>
    <s v="Adra Alexandre"/>
    <x v="7"/>
    <s v="Monteiro Steven"/>
    <x v="11"/>
  </r>
  <r>
    <m/>
    <x v="10"/>
    <x v="5"/>
    <m/>
    <x v="5"/>
    <m/>
    <x v="6"/>
    <m/>
    <x v="0"/>
  </r>
  <r>
    <s v="Kumite WKF Masculin U12 -33kg"/>
    <x v="41"/>
    <x v="1"/>
    <s v="Halimi Liam"/>
    <x v="0"/>
    <s v="Lee Kai"/>
    <x v="8"/>
    <s v="Barsoumian Sevan"/>
    <x v="8"/>
  </r>
  <r>
    <s v="Kumite WKF Masculin U12 +33kg"/>
    <x v="42"/>
    <x v="0"/>
    <s v="Pereira Gabriel"/>
    <x v="6"/>
    <s v="Barbosa Roberto"/>
    <x v="9"/>
    <s v="Ntep Nelson"/>
    <x v="1"/>
  </r>
  <r>
    <s v="Kumite WKF Masculin U14 -40kg"/>
    <x v="43"/>
    <x v="0"/>
    <s v="Mendes Sousa Mathis"/>
    <x v="2"/>
    <s v="Montes Sascha"/>
    <x v="8"/>
    <s v="Maillard Timéo"/>
    <x v="1"/>
  </r>
  <r>
    <s v="Kumite WKF Masculin U14 +40kg"/>
    <x v="33"/>
    <x v="0"/>
    <s v="Messaoudi Imran"/>
    <x v="2"/>
    <s v="Lo Piccolo Vittorio"/>
    <x v="8"/>
    <s v="Conce Alexis"/>
    <x v="1"/>
  </r>
  <r>
    <m/>
    <x v="10"/>
    <x v="5"/>
    <m/>
    <x v="5"/>
    <m/>
    <x v="6"/>
    <m/>
    <x v="0"/>
  </r>
  <r>
    <s v="Kumite WKF Féminin  U12 -37kg"/>
    <x v="44"/>
    <x v="0"/>
    <s v="Mohammadi Mobina"/>
    <x v="2"/>
    <s v="Ton That Chloé"/>
    <x v="8"/>
    <s v="Khavand Hanna"/>
    <x v="7"/>
  </r>
  <r>
    <s v="Kumite WKF Féminin  U12 +37kg"/>
    <x v="45"/>
    <x v="0"/>
    <s v="Preston Rico Isla"/>
    <x v="2"/>
    <s v="Chironi Maeli"/>
    <x v="1"/>
    <s v="Esteves Eva"/>
    <x v="11"/>
  </r>
  <r>
    <s v="Kumite WKF Féminin  U14 -45kg"/>
    <x v="32"/>
    <x v="0"/>
    <s v="Anasi Phoebe"/>
    <x v="4"/>
    <s v="Grabus Fatima"/>
    <x v="1"/>
    <s v="Descroix Edona"/>
    <x v="3"/>
  </r>
  <r>
    <s v="Kumite WKF Féminin  U14 +45kg"/>
    <x v="46"/>
    <x v="0"/>
    <s v="Montini Maylis"/>
    <x v="1"/>
    <s v="Debost Louise"/>
    <x v="2"/>
    <s v="Barry Fatimatou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6175C3-2C67-A84B-BCC7-FBFA0C4C2070}" name="Tableau croisé dynamique6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D23:E35" firstHeaderRow="1" firstDataRow="1" firstDataCol="1"/>
  <pivotFields count="9">
    <pivotField showAll="0"/>
    <pivotField showAll="0"/>
    <pivotField showAll="0"/>
    <pivotField showAll="0"/>
    <pivotField axis="axisRow" dataField="1" showAll="0" sortType="descending">
      <items count="12">
        <item x="8"/>
        <item x="9"/>
        <item x="3"/>
        <item x="0"/>
        <item x="10"/>
        <item x="4"/>
        <item x="7"/>
        <item x="1"/>
        <item x="6"/>
        <item x="2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</pivotFields>
  <rowFields count="1">
    <field x="4"/>
  </rowFields>
  <rowItems count="12">
    <i>
      <x v="9"/>
    </i>
    <i>
      <x v="3"/>
    </i>
    <i>
      <x v="5"/>
    </i>
    <i>
      <x v="8"/>
    </i>
    <i>
      <x v="7"/>
    </i>
    <i>
      <x v="6"/>
    </i>
    <i>
      <x v="2"/>
    </i>
    <i>
      <x v="4"/>
    </i>
    <i>
      <x v="1"/>
    </i>
    <i>
      <x/>
    </i>
    <i>
      <x v="10"/>
    </i>
    <i t="grand">
      <x/>
    </i>
  </rowItems>
  <colItems count="1">
    <i/>
  </colItems>
  <dataFields count="1">
    <dataField name="Nombre de 2e club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06079B-AD9E-DB4F-A6E4-67B2A1FA4155}" name="Tableau croisé dynamique5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23:B34" firstHeaderRow="1" firstDataRow="1" firstDataCol="1"/>
  <pivotFields count="9">
    <pivotField showAll="0"/>
    <pivotField showAll="0"/>
    <pivotField axis="axisRow" dataField="1" showAll="0" sortType="descending">
      <items count="11">
        <item x="6"/>
        <item x="4"/>
        <item x="2"/>
        <item x="3"/>
        <item x="1"/>
        <item x="8"/>
        <item x="9"/>
        <item x="7"/>
        <item x="0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</pivotFields>
  <rowFields count="1">
    <field x="2"/>
  </rowFields>
  <rowItems count="11">
    <i>
      <x v="8"/>
    </i>
    <i>
      <x v="4"/>
    </i>
    <i>
      <x v="1"/>
    </i>
    <i>
      <x v="2"/>
    </i>
    <i>
      <x v="3"/>
    </i>
    <i>
      <x v="6"/>
    </i>
    <i>
      <x v="7"/>
    </i>
    <i>
      <x/>
    </i>
    <i>
      <x v="5"/>
    </i>
    <i>
      <x v="9"/>
    </i>
    <i t="grand">
      <x/>
    </i>
  </rowItems>
  <colItems count="1">
    <i/>
  </colItems>
  <dataFields count="1">
    <dataField name="Nombre de 1ere club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7CF479-571F-C946-8A04-7F4843FA03DA}" name="Tableau croisé dynamique8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J23:K36" firstHeaderRow="1" firstDataRow="1" firstDataCol="1"/>
  <pivotFields count="9">
    <pivotField showAll="0"/>
    <pivotField showAll="0">
      <items count="48">
        <item x="7"/>
        <item x="24"/>
        <item x="14"/>
        <item x="29"/>
        <item x="23"/>
        <item x="26"/>
        <item x="3"/>
        <item x="39"/>
        <item x="9"/>
        <item x="22"/>
        <item x="4"/>
        <item x="40"/>
        <item x="18"/>
        <item x="15"/>
        <item x="13"/>
        <item x="5"/>
        <item x="43"/>
        <item x="38"/>
        <item x="30"/>
        <item x="25"/>
        <item x="44"/>
        <item x="34"/>
        <item x="27"/>
        <item x="21"/>
        <item x="2"/>
        <item x="36"/>
        <item x="37"/>
        <item x="28"/>
        <item x="19"/>
        <item x="11"/>
        <item x="32"/>
        <item x="8"/>
        <item x="35"/>
        <item x="42"/>
        <item x="20"/>
        <item x="45"/>
        <item x="46"/>
        <item x="1"/>
        <item x="12"/>
        <item x="33"/>
        <item x="41"/>
        <item x="17"/>
        <item x="0"/>
        <item x="16"/>
        <item x="31"/>
        <item x="6"/>
        <item x="10"/>
        <item t="default"/>
      </items>
    </pivotField>
    <pivotField showAll="0"/>
    <pivotField showAll="0"/>
    <pivotField showAll="0"/>
    <pivotField showAll="0"/>
    <pivotField showAll="0">
      <items count="11">
        <item x="5"/>
        <item x="3"/>
        <item x="1"/>
        <item x="4"/>
        <item x="0"/>
        <item x="8"/>
        <item x="7"/>
        <item x="9"/>
        <item x="2"/>
        <item x="6"/>
        <item t="default"/>
      </items>
    </pivotField>
    <pivotField showAll="0"/>
    <pivotField axis="axisRow" dataField="1" showAll="0" sortType="ascending">
      <items count="13">
        <item x="0"/>
        <item x="5"/>
        <item x="4"/>
        <item x="6"/>
        <item x="3"/>
        <item x="2"/>
        <item x="7"/>
        <item x="8"/>
        <item x="9"/>
        <item x="11"/>
        <item x="1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8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Nombre de 3B club" fld="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D96201-61DB-9C43-A29A-7DE24D5E3741}" name="Tableau croisé dynamique7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G23:H34" firstHeaderRow="1" firstDataRow="1" firstDataCol="1"/>
  <pivotFields count="9">
    <pivotField showAll="0"/>
    <pivotField showAll="0"/>
    <pivotField showAll="0"/>
    <pivotField showAll="0"/>
    <pivotField showAll="0"/>
    <pivotField showAll="0"/>
    <pivotField axis="axisRow" dataField="1" showAll="0" sortType="ascending">
      <items count="11">
        <item x="6"/>
        <item x="5"/>
        <item x="3"/>
        <item x="1"/>
        <item x="4"/>
        <item x="0"/>
        <item x="8"/>
        <item x="7"/>
        <item x="9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</pivotFields>
  <rowFields count="1">
    <field x="6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Nombre de 3A club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CA5101-C58A-324F-904D-675331C918E1}" name="Tableau1" displayName="Tableau1" ref="A1:J58" totalsRowShown="0" headerRowDxfId="28" dataDxfId="27">
  <autoFilter ref="A1:J58" xr:uid="{67CA5101-C58A-324F-904D-675331C918E1}"/>
  <tableColumns count="10">
    <tableColumn id="1" xr3:uid="{12CC7B35-9864-F84D-ACAD-3551918AACC9}" name="Catégorie" dataDxfId="26"/>
    <tableColumn id="2" xr3:uid="{E4DA9D4A-8331-E049-8B42-92B77B3BA30E}" name="1ere place" dataDxfId="25"/>
    <tableColumn id="6" xr3:uid="{C4B5C06A-89E0-5D47-BF7C-97340735C485}" name="1ere club" dataDxfId="24"/>
    <tableColumn id="3" xr3:uid="{7BC5ACE8-7541-BD43-B2A1-95C81B009276}" name="2e place" dataDxfId="23"/>
    <tableColumn id="7" xr3:uid="{CECFDFE6-E60B-4340-9D54-C62695BBC0B7}" name="2e club" dataDxfId="22"/>
    <tableColumn id="4" xr3:uid="{FF903B0A-8158-FF4D-83EB-924574DD0E9F}" name="3e place A" dataDxfId="21"/>
    <tableColumn id="8" xr3:uid="{F8AB1D64-42B2-6B45-9108-6140F78CCD32}" name="3A club" dataDxfId="20"/>
    <tableColumn id="5" xr3:uid="{B5F16FBD-4859-FA49-A9B0-798F416AB9F0}" name="3e place B" dataDxfId="19"/>
    <tableColumn id="9" xr3:uid="{A37B8213-5EA2-E448-AC58-BAA1287DD979}" name="3B club" dataDxfId="18"/>
    <tableColumn id="10" xr3:uid="{C9640F6C-7E87-554C-A79F-B463A1933A46}" name="ordre" dataDxfId="17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334B94A-C5A1-0149-BA34-7DC04C29C221}" name="Tableau24" displayName="Tableau24" ref="A3:E16" totalsRowCount="1">
  <autoFilter ref="A3:E15" xr:uid="{C334B94A-C5A1-0149-BA34-7DC04C29C221}"/>
  <sortState xmlns:xlrd2="http://schemas.microsoft.com/office/spreadsheetml/2017/richdata2" ref="A4:E15">
    <sortCondition descending="1" ref="B3:B15"/>
  </sortState>
  <tableColumns count="5">
    <tableColumn id="1" xr3:uid="{F7D27301-5281-C648-9FF6-8E09ACEC337D}" name="Club" totalsRowLabel="Total"/>
    <tableColumn id="2" xr3:uid="{6FED9974-A1C1-9847-91C9-02F22B7EF93A}" name="1er" totalsRowFunction="sum" dataDxfId="16" totalsRowDxfId="3"/>
    <tableColumn id="3" xr3:uid="{E72F8B17-EB74-944E-AAFA-74EA5F8C9938}" name="2e" totalsRowFunction="sum" dataDxfId="15" totalsRowDxfId="2"/>
    <tableColumn id="6" xr3:uid="{26DA606A-F7ED-724E-A0A2-33B27D41D172}" name="3e" totalsRowFunction="sum" dataDxfId="14" totalsRowDxfId="1"/>
    <tableColumn id="7" xr3:uid="{77868C68-1A21-9446-BA3F-A9A6842E5AE1}" name="Total" totalsRowFunction="sum" dataDxfId="13" totalsRowDxfId="0">
      <calculatedColumnFormula>SUM(Tableau24[[#This Row],[1er]:[3e]])</calculatedColumnFormula>
    </tableColumn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10AE327-80FD-0140-A900-453A594822DB}" name="Tableau2" displayName="Tableau2" ref="A1:D273" totalsRowShown="0" headerRowDxfId="12" dataDxfId="10" headerRowBorderDxfId="11" tableBorderDxfId="9">
  <autoFilter ref="A1:D273" xr:uid="{910AE327-80FD-0140-A900-453A594822DB}"/>
  <sortState xmlns:xlrd2="http://schemas.microsoft.com/office/spreadsheetml/2017/richdata2" ref="A2:D273">
    <sortCondition ref="A1:A454"/>
  </sortState>
  <tableColumns count="4">
    <tableColumn id="1" xr3:uid="{5F8253C2-A02C-7846-A21C-F5AED4AC9815}" name="NOM" dataDxfId="8"/>
    <tableColumn id="2" xr3:uid="{90914AA3-2504-0F40-BE96-9C776B753964}" name="PRöNOM" dataDxfId="7"/>
    <tableColumn id="3" xr3:uid="{76944D62-0729-EA41-8E7E-87014891ED6E}" name="Genre" dataDxfId="6"/>
    <tableColumn id="4" xr3:uid="{8981BE32-F3B7-BE46-9760-C159EF3F8563}" name="Naissance" dataDxfId="5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2.xml"/><Relationship Id="rId4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FB7A0-9F4E-1345-B2E3-927C338C53E4}">
  <sheetPr>
    <pageSetUpPr fitToPage="1"/>
  </sheetPr>
  <dimension ref="A1:J58"/>
  <sheetViews>
    <sheetView showGridLines="0" topLeftCell="A10" zoomScale="120" zoomScaleNormal="120" workbookViewId="0">
      <selection activeCell="A57" sqref="A57:J58"/>
    </sheetView>
  </sheetViews>
  <sheetFormatPr baseColWidth="10" defaultColWidth="10.875" defaultRowHeight="15.75" x14ac:dyDescent="0.25"/>
  <cols>
    <col min="1" max="1" width="35.625" style="3" customWidth="1"/>
    <col min="2" max="2" width="24.625" style="3" customWidth="1"/>
    <col min="3" max="3" width="17.125" style="3" customWidth="1"/>
    <col min="4" max="4" width="24.125" style="3" customWidth="1"/>
    <col min="5" max="5" width="16.625" style="3" customWidth="1"/>
    <col min="6" max="6" width="23.5" style="3" customWidth="1"/>
    <col min="7" max="7" width="18" style="3" customWidth="1"/>
    <col min="8" max="8" width="22.875" style="3" customWidth="1"/>
    <col min="9" max="9" width="18" style="3" customWidth="1"/>
    <col min="10" max="16384" width="10.875" style="3"/>
  </cols>
  <sheetData>
    <row r="1" spans="1:10" x14ac:dyDescent="0.25">
      <c r="A1" s="3" t="s">
        <v>0</v>
      </c>
      <c r="B1" s="3" t="s">
        <v>37</v>
      </c>
      <c r="C1" s="3" t="s">
        <v>42</v>
      </c>
      <c r="D1" s="3" t="s">
        <v>38</v>
      </c>
      <c r="E1" s="3" t="s">
        <v>43</v>
      </c>
      <c r="F1" s="3" t="s">
        <v>39</v>
      </c>
      <c r="G1" s="3" t="s">
        <v>44</v>
      </c>
      <c r="H1" s="3" t="s">
        <v>40</v>
      </c>
      <c r="I1" s="3" t="s">
        <v>45</v>
      </c>
      <c r="J1" s="3" t="s">
        <v>253</v>
      </c>
    </row>
    <row r="2" spans="1:10" ht="18.75" x14ac:dyDescent="0.25">
      <c r="A2" s="4" t="s">
        <v>126</v>
      </c>
      <c r="B2" s="6" t="s">
        <v>207</v>
      </c>
      <c r="C2" s="6" t="s">
        <v>46</v>
      </c>
      <c r="D2" s="8" t="s">
        <v>208</v>
      </c>
      <c r="E2" s="8" t="s">
        <v>47</v>
      </c>
      <c r="F2" s="77" t="s">
        <v>209</v>
      </c>
      <c r="G2" s="78" t="s">
        <v>51</v>
      </c>
      <c r="H2" s="10"/>
      <c r="I2" s="10"/>
      <c r="J2" s="70">
        <v>1</v>
      </c>
    </row>
    <row r="3" spans="1:10" x14ac:dyDescent="0.25">
      <c r="A3" s="4" t="s">
        <v>127</v>
      </c>
      <c r="B3" s="6" t="s">
        <v>147</v>
      </c>
      <c r="C3" s="6" t="s">
        <v>46</v>
      </c>
      <c r="D3" s="8" t="s">
        <v>148</v>
      </c>
      <c r="E3" s="8" t="s">
        <v>47</v>
      </c>
      <c r="F3" s="10" t="s">
        <v>149</v>
      </c>
      <c r="G3" s="12" t="s">
        <v>47</v>
      </c>
      <c r="H3" s="10" t="s">
        <v>150</v>
      </c>
      <c r="I3" s="10" t="s">
        <v>46</v>
      </c>
      <c r="J3" s="70">
        <v>2</v>
      </c>
    </row>
    <row r="4" spans="1:10" x14ac:dyDescent="0.25">
      <c r="A4" s="4" t="s">
        <v>128</v>
      </c>
      <c r="B4" s="6" t="s">
        <v>151</v>
      </c>
      <c r="C4" s="6" t="s">
        <v>46</v>
      </c>
      <c r="D4" s="8" t="s">
        <v>152</v>
      </c>
      <c r="E4" s="8" t="s">
        <v>47</v>
      </c>
      <c r="F4" s="10" t="s">
        <v>153</v>
      </c>
      <c r="G4" s="12" t="s">
        <v>46</v>
      </c>
      <c r="H4" s="10" t="s">
        <v>154</v>
      </c>
      <c r="I4" s="10" t="s">
        <v>49</v>
      </c>
      <c r="J4" s="70">
        <v>3</v>
      </c>
    </row>
    <row r="5" spans="1:10" x14ac:dyDescent="0.25">
      <c r="A5" s="4" t="s">
        <v>129</v>
      </c>
      <c r="B5" s="6" t="s">
        <v>159</v>
      </c>
      <c r="C5" s="6" t="s">
        <v>48</v>
      </c>
      <c r="D5" s="8" t="s">
        <v>160</v>
      </c>
      <c r="E5" s="8" t="s">
        <v>161</v>
      </c>
      <c r="F5" s="10" t="s">
        <v>162</v>
      </c>
      <c r="G5" s="12" t="s">
        <v>47</v>
      </c>
      <c r="H5" s="10" t="s">
        <v>163</v>
      </c>
      <c r="I5" s="10" t="s">
        <v>46</v>
      </c>
      <c r="J5" s="70">
        <v>4</v>
      </c>
    </row>
    <row r="6" spans="1:10" x14ac:dyDescent="0.25">
      <c r="A6" s="4" t="s">
        <v>130</v>
      </c>
      <c r="B6" s="6" t="s">
        <v>155</v>
      </c>
      <c r="C6" s="6" t="s">
        <v>46</v>
      </c>
      <c r="D6" s="8" t="s">
        <v>156</v>
      </c>
      <c r="E6" s="8" t="s">
        <v>46</v>
      </c>
      <c r="F6" s="10" t="s">
        <v>157</v>
      </c>
      <c r="G6" s="12" t="s">
        <v>47</v>
      </c>
      <c r="H6" s="10" t="s">
        <v>158</v>
      </c>
      <c r="I6" s="10" t="s">
        <v>47</v>
      </c>
      <c r="J6" s="70">
        <v>5</v>
      </c>
    </row>
    <row r="7" spans="1:10" x14ac:dyDescent="0.25">
      <c r="A7" s="4" t="s">
        <v>131</v>
      </c>
      <c r="B7" s="6" t="s">
        <v>166</v>
      </c>
      <c r="C7" s="6" t="s">
        <v>49</v>
      </c>
      <c r="D7" s="8" t="s">
        <v>167</v>
      </c>
      <c r="E7" s="8" t="s">
        <v>47</v>
      </c>
      <c r="F7" s="10" t="s">
        <v>168</v>
      </c>
      <c r="G7" s="12" t="s">
        <v>69</v>
      </c>
      <c r="H7" s="10" t="s">
        <v>169</v>
      </c>
      <c r="I7" s="10" t="s">
        <v>170</v>
      </c>
      <c r="J7" s="70">
        <v>6</v>
      </c>
    </row>
    <row r="8" spans="1:10" ht="18.75" x14ac:dyDescent="0.25">
      <c r="A8" s="71" t="s">
        <v>132</v>
      </c>
      <c r="B8" s="74" t="s">
        <v>185</v>
      </c>
      <c r="C8" s="74" t="s">
        <v>51</v>
      </c>
      <c r="D8" s="8" t="s">
        <v>186</v>
      </c>
      <c r="E8" s="8" t="s">
        <v>47</v>
      </c>
      <c r="F8" s="77" t="s">
        <v>187</v>
      </c>
      <c r="G8" s="78" t="s">
        <v>51</v>
      </c>
      <c r="H8" s="10" t="s">
        <v>188</v>
      </c>
      <c r="I8" s="10" t="s">
        <v>189</v>
      </c>
      <c r="J8" s="70">
        <v>7</v>
      </c>
    </row>
    <row r="9" spans="1:10" x14ac:dyDescent="0.25">
      <c r="A9" s="4" t="s">
        <v>133</v>
      </c>
      <c r="B9" s="6" t="s">
        <v>175</v>
      </c>
      <c r="C9" s="6" t="s">
        <v>46</v>
      </c>
      <c r="D9" s="8" t="s">
        <v>176</v>
      </c>
      <c r="E9" s="8" t="s">
        <v>69</v>
      </c>
      <c r="F9" s="10" t="s">
        <v>177</v>
      </c>
      <c r="G9" s="12" t="s">
        <v>49</v>
      </c>
      <c r="H9" s="10" t="s">
        <v>178</v>
      </c>
      <c r="I9" s="10" t="s">
        <v>47</v>
      </c>
      <c r="J9" s="70">
        <v>8</v>
      </c>
    </row>
    <row r="10" spans="1:10" x14ac:dyDescent="0.25">
      <c r="A10" s="4" t="s">
        <v>134</v>
      </c>
      <c r="B10" s="6" t="s">
        <v>179</v>
      </c>
      <c r="C10" s="6" t="s">
        <v>47</v>
      </c>
      <c r="D10" s="8" t="s">
        <v>180</v>
      </c>
      <c r="E10" s="8" t="s">
        <v>46</v>
      </c>
      <c r="F10" s="10" t="s">
        <v>181</v>
      </c>
      <c r="G10" s="12" t="s">
        <v>46</v>
      </c>
      <c r="H10" s="10" t="s">
        <v>182</v>
      </c>
      <c r="I10" s="10" t="s">
        <v>46</v>
      </c>
      <c r="J10" s="70">
        <v>9</v>
      </c>
    </row>
    <row r="11" spans="1:10" ht="18.75" x14ac:dyDescent="0.25">
      <c r="A11" s="4" t="s">
        <v>135</v>
      </c>
      <c r="B11" s="6" t="s">
        <v>193</v>
      </c>
      <c r="C11" s="6" t="s">
        <v>46</v>
      </c>
      <c r="D11" s="73" t="s">
        <v>194</v>
      </c>
      <c r="E11" s="73" t="s">
        <v>51</v>
      </c>
      <c r="F11" s="10" t="s">
        <v>195</v>
      </c>
      <c r="G11" s="12" t="s">
        <v>191</v>
      </c>
      <c r="H11" s="10" t="s">
        <v>196</v>
      </c>
      <c r="I11" s="10" t="s">
        <v>69</v>
      </c>
      <c r="J11" s="70">
        <v>10</v>
      </c>
    </row>
    <row r="12" spans="1:10" x14ac:dyDescent="0.25">
      <c r="A12" s="4" t="s">
        <v>136</v>
      </c>
      <c r="B12" s="6" t="s">
        <v>155</v>
      </c>
      <c r="C12" s="6" t="s">
        <v>46</v>
      </c>
      <c r="D12" s="8" t="s">
        <v>197</v>
      </c>
      <c r="E12" s="8" t="s">
        <v>68</v>
      </c>
      <c r="F12" s="10" t="s">
        <v>156</v>
      </c>
      <c r="G12" s="12" t="s">
        <v>46</v>
      </c>
      <c r="H12" s="10"/>
      <c r="I12" s="10"/>
      <c r="J12" s="70">
        <v>11</v>
      </c>
    </row>
    <row r="13" spans="1:10" x14ac:dyDescent="0.25">
      <c r="A13" s="4" t="s">
        <v>137</v>
      </c>
      <c r="B13" s="6" t="s">
        <v>190</v>
      </c>
      <c r="C13" s="6" t="s">
        <v>191</v>
      </c>
      <c r="D13" s="8" t="s">
        <v>192</v>
      </c>
      <c r="E13" s="8" t="s">
        <v>48</v>
      </c>
      <c r="F13" s="10"/>
      <c r="G13" s="12"/>
      <c r="H13" s="10"/>
      <c r="I13" s="10"/>
      <c r="J13" s="70">
        <v>12</v>
      </c>
    </row>
    <row r="14" spans="1:10" ht="18.75" x14ac:dyDescent="0.25">
      <c r="A14" s="4" t="s">
        <v>138</v>
      </c>
      <c r="B14" s="6" t="s">
        <v>193</v>
      </c>
      <c r="C14" s="6" t="s">
        <v>46</v>
      </c>
      <c r="D14" s="73" t="s">
        <v>194</v>
      </c>
      <c r="E14" s="73" t="s">
        <v>51</v>
      </c>
      <c r="F14" s="10" t="s">
        <v>201</v>
      </c>
      <c r="G14" s="12" t="s">
        <v>161</v>
      </c>
      <c r="H14" s="77" t="s">
        <v>202</v>
      </c>
      <c r="I14" s="77" t="s">
        <v>51</v>
      </c>
      <c r="J14" s="70">
        <v>13</v>
      </c>
    </row>
    <row r="15" spans="1:10" x14ac:dyDescent="0.25">
      <c r="A15" s="4" t="s">
        <v>139</v>
      </c>
      <c r="B15" s="6" t="s">
        <v>175</v>
      </c>
      <c r="C15" s="6" t="s">
        <v>46</v>
      </c>
      <c r="D15" s="8" t="s">
        <v>198</v>
      </c>
      <c r="E15" s="8" t="s">
        <v>189</v>
      </c>
      <c r="F15" s="10" t="s">
        <v>199</v>
      </c>
      <c r="G15" s="12" t="s">
        <v>161</v>
      </c>
      <c r="H15" s="10" t="s">
        <v>200</v>
      </c>
      <c r="I15" s="10" t="s">
        <v>47</v>
      </c>
      <c r="J15" s="70">
        <v>14</v>
      </c>
    </row>
    <row r="16" spans="1:10" ht="18.75" x14ac:dyDescent="0.25">
      <c r="A16" s="4" t="s">
        <v>140</v>
      </c>
      <c r="B16" s="6" t="s">
        <v>152</v>
      </c>
      <c r="C16" s="6" t="s">
        <v>47</v>
      </c>
      <c r="D16" s="73" t="s">
        <v>205</v>
      </c>
      <c r="E16" s="73" t="s">
        <v>51</v>
      </c>
      <c r="F16" s="10" t="s">
        <v>186</v>
      </c>
      <c r="G16" s="12" t="s">
        <v>47</v>
      </c>
      <c r="H16" s="10" t="s">
        <v>206</v>
      </c>
      <c r="I16" s="10" t="s">
        <v>48</v>
      </c>
      <c r="J16" s="70">
        <v>15</v>
      </c>
    </row>
    <row r="17" spans="1:10" ht="18.75" x14ac:dyDescent="0.25">
      <c r="A17" s="4" t="s">
        <v>141</v>
      </c>
      <c r="B17" s="6" t="s">
        <v>182</v>
      </c>
      <c r="C17" s="6" t="s">
        <v>46</v>
      </c>
      <c r="D17" s="8" t="s">
        <v>153</v>
      </c>
      <c r="E17" s="8" t="s">
        <v>46</v>
      </c>
      <c r="F17" s="10" t="s">
        <v>167</v>
      </c>
      <c r="G17" s="12" t="s">
        <v>47</v>
      </c>
      <c r="H17" s="77" t="s">
        <v>187</v>
      </c>
      <c r="I17" s="77" t="s">
        <v>51</v>
      </c>
      <c r="J17" s="70">
        <v>16</v>
      </c>
    </row>
    <row r="18" spans="1:10" x14ac:dyDescent="0.25">
      <c r="A18" s="4" t="s">
        <v>142</v>
      </c>
      <c r="B18" s="6" t="s">
        <v>162</v>
      </c>
      <c r="C18" s="6" t="s">
        <v>47</v>
      </c>
      <c r="D18" s="8" t="s">
        <v>210</v>
      </c>
      <c r="E18" s="8" t="s">
        <v>68</v>
      </c>
      <c r="F18" s="10" t="s">
        <v>159</v>
      </c>
      <c r="G18" s="12" t="s">
        <v>48</v>
      </c>
      <c r="H18" s="10" t="s">
        <v>211</v>
      </c>
      <c r="I18" s="10" t="s">
        <v>161</v>
      </c>
      <c r="J18" s="70">
        <v>17</v>
      </c>
    </row>
    <row r="19" spans="1:10" x14ac:dyDescent="0.25">
      <c r="A19" s="4" t="s">
        <v>143</v>
      </c>
      <c r="B19" s="6" t="s">
        <v>212</v>
      </c>
      <c r="C19" s="6" t="s">
        <v>49</v>
      </c>
      <c r="D19" s="8" t="s">
        <v>213</v>
      </c>
      <c r="E19" s="8" t="s">
        <v>191</v>
      </c>
      <c r="F19" s="10" t="s">
        <v>214</v>
      </c>
      <c r="G19" s="12" t="s">
        <v>161</v>
      </c>
      <c r="H19" s="10" t="s">
        <v>163</v>
      </c>
      <c r="I19" s="10" t="s">
        <v>46</v>
      </c>
      <c r="J19" s="70">
        <v>18</v>
      </c>
    </row>
    <row r="20" spans="1:10" ht="18.75" x14ac:dyDescent="0.25">
      <c r="A20" s="4" t="s">
        <v>221</v>
      </c>
      <c r="B20" s="6" t="s">
        <v>224</v>
      </c>
      <c r="C20" s="6" t="s">
        <v>46</v>
      </c>
      <c r="D20" s="73" t="s">
        <v>225</v>
      </c>
      <c r="E20" s="73" t="s">
        <v>51</v>
      </c>
      <c r="F20" s="10"/>
      <c r="G20" s="12"/>
      <c r="H20" s="10"/>
      <c r="I20" s="10"/>
      <c r="J20" s="70">
        <v>19</v>
      </c>
    </row>
    <row r="21" spans="1:10" ht="18.75" x14ac:dyDescent="0.25">
      <c r="A21" s="4" t="s">
        <v>222</v>
      </c>
      <c r="B21" s="6" t="s">
        <v>207</v>
      </c>
      <c r="C21" s="6" t="s">
        <v>46</v>
      </c>
      <c r="D21" s="73" t="s">
        <v>223</v>
      </c>
      <c r="E21" s="73" t="s">
        <v>51</v>
      </c>
      <c r="F21" s="10"/>
      <c r="G21" s="12"/>
      <c r="H21" s="10"/>
      <c r="I21" s="10"/>
      <c r="J21" s="70">
        <v>20</v>
      </c>
    </row>
    <row r="22" spans="1:10" ht="31.5" x14ac:dyDescent="0.25">
      <c r="A22" s="5" t="s">
        <v>1</v>
      </c>
      <c r="B22" s="7" t="s">
        <v>52</v>
      </c>
      <c r="C22" s="7" t="s">
        <v>46</v>
      </c>
      <c r="D22" s="9" t="s">
        <v>67</v>
      </c>
      <c r="E22" s="9" t="s">
        <v>46</v>
      </c>
      <c r="F22" s="11" t="s">
        <v>70</v>
      </c>
      <c r="G22" s="13" t="s">
        <v>69</v>
      </c>
      <c r="H22" s="11"/>
      <c r="I22" s="11"/>
      <c r="J22" s="70">
        <v>21</v>
      </c>
    </row>
    <row r="23" spans="1:10" ht="37.5" x14ac:dyDescent="0.25">
      <c r="A23" s="5" t="s">
        <v>2</v>
      </c>
      <c r="B23" s="7" t="s">
        <v>53</v>
      </c>
      <c r="C23" s="7" t="s">
        <v>47</v>
      </c>
      <c r="D23" s="9" t="s">
        <v>85</v>
      </c>
      <c r="E23" s="9" t="s">
        <v>46</v>
      </c>
      <c r="F23" s="11" t="s">
        <v>71</v>
      </c>
      <c r="G23" s="13" t="s">
        <v>48</v>
      </c>
      <c r="H23" s="79" t="s">
        <v>109</v>
      </c>
      <c r="I23" s="79" t="s">
        <v>51</v>
      </c>
      <c r="J23" s="70">
        <v>22</v>
      </c>
    </row>
    <row r="24" spans="1:10" ht="18.75" x14ac:dyDescent="0.25">
      <c r="A24" s="5" t="s">
        <v>3</v>
      </c>
      <c r="B24" s="7" t="s">
        <v>54</v>
      </c>
      <c r="C24" s="7" t="s">
        <v>48</v>
      </c>
      <c r="D24" s="9" t="s">
        <v>86</v>
      </c>
      <c r="E24" s="9" t="s">
        <v>47</v>
      </c>
      <c r="F24" s="11" t="s">
        <v>72</v>
      </c>
      <c r="G24" s="13" t="s">
        <v>47</v>
      </c>
      <c r="H24" s="79" t="s">
        <v>110</v>
      </c>
      <c r="I24" s="79" t="s">
        <v>51</v>
      </c>
      <c r="J24" s="70">
        <v>23</v>
      </c>
    </row>
    <row r="25" spans="1:10" x14ac:dyDescent="0.25">
      <c r="A25" s="5" t="s">
        <v>4</v>
      </c>
      <c r="B25" s="7" t="s">
        <v>55</v>
      </c>
      <c r="C25" s="7" t="s">
        <v>46</v>
      </c>
      <c r="D25" s="9" t="s">
        <v>87</v>
      </c>
      <c r="E25" s="9" t="s">
        <v>47</v>
      </c>
      <c r="F25" s="11" t="s">
        <v>73</v>
      </c>
      <c r="G25" s="13" t="s">
        <v>48</v>
      </c>
      <c r="H25" s="11" t="s">
        <v>111</v>
      </c>
      <c r="I25" s="11" t="s">
        <v>46</v>
      </c>
      <c r="J25" s="70">
        <v>24</v>
      </c>
    </row>
    <row r="26" spans="1:10" x14ac:dyDescent="0.25">
      <c r="A26" s="5" t="s">
        <v>5</v>
      </c>
      <c r="B26" s="7" t="s">
        <v>56</v>
      </c>
      <c r="C26" s="7" t="s">
        <v>46</v>
      </c>
      <c r="D26" s="9" t="s">
        <v>88</v>
      </c>
      <c r="E26" s="9" t="s">
        <v>47</v>
      </c>
      <c r="F26" s="11" t="s">
        <v>74</v>
      </c>
      <c r="G26" s="13" t="s">
        <v>46</v>
      </c>
      <c r="H26" s="11" t="s">
        <v>112</v>
      </c>
      <c r="I26" s="11" t="s">
        <v>50</v>
      </c>
      <c r="J26" s="70">
        <v>25</v>
      </c>
    </row>
    <row r="27" spans="1:10" x14ac:dyDescent="0.25">
      <c r="A27" s="5" t="s">
        <v>6</v>
      </c>
      <c r="B27" s="7" t="s">
        <v>57</v>
      </c>
      <c r="C27" s="7" t="s">
        <v>49</v>
      </c>
      <c r="D27" s="9" t="s">
        <v>89</v>
      </c>
      <c r="E27" s="9" t="s">
        <v>46</v>
      </c>
      <c r="F27" s="11" t="s">
        <v>75</v>
      </c>
      <c r="G27" s="13" t="s">
        <v>46</v>
      </c>
      <c r="H27" s="11"/>
      <c r="I27" s="11"/>
      <c r="J27" s="70">
        <v>26</v>
      </c>
    </row>
    <row r="28" spans="1:10" x14ac:dyDescent="0.25">
      <c r="A28" s="5" t="s">
        <v>7</v>
      </c>
      <c r="B28" s="7" t="s">
        <v>58</v>
      </c>
      <c r="C28" s="7" t="s">
        <v>46</v>
      </c>
      <c r="D28" s="9" t="s">
        <v>90</v>
      </c>
      <c r="E28" s="9" t="s">
        <v>47</v>
      </c>
      <c r="F28" s="11" t="s">
        <v>76</v>
      </c>
      <c r="G28" s="13" t="s">
        <v>47</v>
      </c>
      <c r="H28" s="11" t="s">
        <v>113</v>
      </c>
      <c r="I28" s="11" t="s">
        <v>47</v>
      </c>
      <c r="J28" s="70">
        <v>27</v>
      </c>
    </row>
    <row r="29" spans="1:10" ht="18.75" x14ac:dyDescent="0.25">
      <c r="A29" s="5" t="s">
        <v>8</v>
      </c>
      <c r="B29" s="7" t="s">
        <v>59</v>
      </c>
      <c r="C29" s="7" t="s">
        <v>50</v>
      </c>
      <c r="D29" s="9" t="s">
        <v>91</v>
      </c>
      <c r="E29" s="9" t="s">
        <v>68</v>
      </c>
      <c r="F29" s="11" t="s">
        <v>77</v>
      </c>
      <c r="G29" s="13" t="s">
        <v>69</v>
      </c>
      <c r="H29" s="79" t="s">
        <v>114</v>
      </c>
      <c r="I29" s="79" t="s">
        <v>51</v>
      </c>
      <c r="J29" s="70">
        <v>28</v>
      </c>
    </row>
    <row r="30" spans="1:10" x14ac:dyDescent="0.25">
      <c r="A30" s="5" t="s">
        <v>10</v>
      </c>
      <c r="B30" s="7" t="s">
        <v>60</v>
      </c>
      <c r="C30" s="7" t="s">
        <v>46</v>
      </c>
      <c r="D30" s="9" t="s">
        <v>92</v>
      </c>
      <c r="E30" s="9" t="s">
        <v>47</v>
      </c>
      <c r="F30" s="11" t="s">
        <v>78</v>
      </c>
      <c r="G30" s="13" t="s">
        <v>46</v>
      </c>
      <c r="H30" s="11" t="s">
        <v>115</v>
      </c>
      <c r="I30" s="11" t="s">
        <v>48</v>
      </c>
      <c r="J30" s="70">
        <v>29</v>
      </c>
    </row>
    <row r="31" spans="1:10" x14ac:dyDescent="0.25">
      <c r="A31" s="5" t="s">
        <v>11</v>
      </c>
      <c r="B31" s="7" t="s">
        <v>61</v>
      </c>
      <c r="C31" s="7" t="s">
        <v>46</v>
      </c>
      <c r="D31" s="9" t="s">
        <v>93</v>
      </c>
      <c r="E31" s="9" t="s">
        <v>68</v>
      </c>
      <c r="F31" s="11" t="s">
        <v>79</v>
      </c>
      <c r="G31" s="13" t="s">
        <v>47</v>
      </c>
      <c r="H31" s="11" t="s">
        <v>116</v>
      </c>
      <c r="I31" s="11" t="s">
        <v>46</v>
      </c>
      <c r="J31" s="70">
        <v>30</v>
      </c>
    </row>
    <row r="32" spans="1:10" x14ac:dyDescent="0.25">
      <c r="A32" s="5" t="s">
        <v>12</v>
      </c>
      <c r="B32" s="7" t="s">
        <v>62</v>
      </c>
      <c r="C32" s="7" t="s">
        <v>46</v>
      </c>
      <c r="D32" s="9" t="s">
        <v>94</v>
      </c>
      <c r="E32" s="9" t="s">
        <v>49</v>
      </c>
      <c r="F32" s="11" t="s">
        <v>80</v>
      </c>
      <c r="G32" s="13" t="s">
        <v>46</v>
      </c>
      <c r="H32" s="11" t="s">
        <v>117</v>
      </c>
      <c r="I32" s="11" t="s">
        <v>46</v>
      </c>
      <c r="J32" s="70">
        <v>31</v>
      </c>
    </row>
    <row r="33" spans="1:10" x14ac:dyDescent="0.25">
      <c r="A33" s="5" t="s">
        <v>9</v>
      </c>
      <c r="B33" s="7" t="s">
        <v>63</v>
      </c>
      <c r="C33" s="7" t="s">
        <v>46</v>
      </c>
      <c r="D33" s="9" t="s">
        <v>41</v>
      </c>
      <c r="E33" s="9" t="s">
        <v>48</v>
      </c>
      <c r="F33" s="11" t="s">
        <v>81</v>
      </c>
      <c r="G33" s="13" t="s">
        <v>48</v>
      </c>
      <c r="H33" s="11" t="s">
        <v>118</v>
      </c>
      <c r="I33" s="11" t="s">
        <v>50</v>
      </c>
      <c r="J33" s="70">
        <v>32</v>
      </c>
    </row>
    <row r="34" spans="1:10" x14ac:dyDescent="0.25">
      <c r="A34" s="5" t="s">
        <v>13</v>
      </c>
      <c r="B34" s="7" t="s">
        <v>64</v>
      </c>
      <c r="C34" s="7" t="s">
        <v>48</v>
      </c>
      <c r="D34" s="9" t="s">
        <v>95</v>
      </c>
      <c r="E34" s="9" t="s">
        <v>46</v>
      </c>
      <c r="F34" s="11" t="s">
        <v>82</v>
      </c>
      <c r="G34" s="13" t="s">
        <v>46</v>
      </c>
      <c r="H34" s="11" t="s">
        <v>119</v>
      </c>
      <c r="I34" s="11" t="s">
        <v>48</v>
      </c>
      <c r="J34" s="70">
        <v>33</v>
      </c>
    </row>
    <row r="35" spans="1:10" ht="18.75" x14ac:dyDescent="0.25">
      <c r="A35" s="72" t="s">
        <v>14</v>
      </c>
      <c r="B35" s="75" t="s">
        <v>65</v>
      </c>
      <c r="C35" s="75" t="s">
        <v>51</v>
      </c>
      <c r="D35" s="9" t="s">
        <v>96</v>
      </c>
      <c r="E35" s="9" t="s">
        <v>47</v>
      </c>
      <c r="F35" s="11" t="s">
        <v>83</v>
      </c>
      <c r="G35" s="13" t="s">
        <v>46</v>
      </c>
      <c r="H35" s="11" t="s">
        <v>120</v>
      </c>
      <c r="I35" s="11" t="s">
        <v>47</v>
      </c>
      <c r="J35" s="70">
        <v>34</v>
      </c>
    </row>
    <row r="36" spans="1:10" x14ac:dyDescent="0.25">
      <c r="A36" s="5" t="s">
        <v>15</v>
      </c>
      <c r="B36" s="7" t="s">
        <v>66</v>
      </c>
      <c r="C36" s="7" t="s">
        <v>48</v>
      </c>
      <c r="D36" s="9" t="s">
        <v>97</v>
      </c>
      <c r="E36" s="9" t="s">
        <v>46</v>
      </c>
      <c r="F36" s="11" t="s">
        <v>84</v>
      </c>
      <c r="G36" s="13" t="s">
        <v>46</v>
      </c>
      <c r="H36" s="11" t="s">
        <v>121</v>
      </c>
      <c r="I36" s="11" t="s">
        <v>48</v>
      </c>
      <c r="J36" s="70">
        <v>35</v>
      </c>
    </row>
    <row r="37" spans="1:10" x14ac:dyDescent="0.25">
      <c r="A37" s="5" t="s">
        <v>16</v>
      </c>
      <c r="B37" s="7" t="s">
        <v>105</v>
      </c>
      <c r="C37" s="7" t="s">
        <v>46</v>
      </c>
      <c r="D37" s="9" t="s">
        <v>106</v>
      </c>
      <c r="E37" s="9" t="s">
        <v>46</v>
      </c>
      <c r="F37" s="11" t="s">
        <v>107</v>
      </c>
      <c r="G37" s="13" t="s">
        <v>49</v>
      </c>
      <c r="H37" s="11" t="s">
        <v>108</v>
      </c>
      <c r="I37" s="11" t="s">
        <v>46</v>
      </c>
      <c r="J37" s="70">
        <v>36</v>
      </c>
    </row>
    <row r="38" spans="1:10" x14ac:dyDescent="0.25">
      <c r="A38" s="5" t="s">
        <v>17</v>
      </c>
      <c r="B38" s="7" t="s">
        <v>122</v>
      </c>
      <c r="C38" s="7" t="s">
        <v>46</v>
      </c>
      <c r="D38" s="9" t="s">
        <v>123</v>
      </c>
      <c r="E38" s="9" t="s">
        <v>48</v>
      </c>
      <c r="F38" s="11" t="s">
        <v>124</v>
      </c>
      <c r="G38" s="13" t="s">
        <v>69</v>
      </c>
      <c r="H38" s="11" t="s">
        <v>125</v>
      </c>
      <c r="I38" s="11" t="s">
        <v>46</v>
      </c>
      <c r="J38" s="70">
        <v>37</v>
      </c>
    </row>
    <row r="39" spans="1:10" x14ac:dyDescent="0.25">
      <c r="A39" s="5" t="s">
        <v>18</v>
      </c>
      <c r="B39" s="7" t="s">
        <v>58</v>
      </c>
      <c r="C39" s="7" t="s">
        <v>46</v>
      </c>
      <c r="D39" s="9" t="s">
        <v>164</v>
      </c>
      <c r="E39" s="9" t="s">
        <v>46</v>
      </c>
      <c r="F39" s="11" t="s">
        <v>73</v>
      </c>
      <c r="G39" s="13" t="s">
        <v>48</v>
      </c>
      <c r="H39" s="11" t="s">
        <v>165</v>
      </c>
      <c r="I39" s="11" t="s">
        <v>46</v>
      </c>
      <c r="J39" s="70">
        <v>38</v>
      </c>
    </row>
    <row r="40" spans="1:10" x14ac:dyDescent="0.25">
      <c r="A40" s="5" t="s">
        <v>144</v>
      </c>
      <c r="B40" s="7" t="s">
        <v>145</v>
      </c>
      <c r="C40" s="7" t="s">
        <v>46</v>
      </c>
      <c r="D40" s="9" t="s">
        <v>111</v>
      </c>
      <c r="E40" s="9" t="s">
        <v>46</v>
      </c>
      <c r="F40" s="11" t="s">
        <v>146</v>
      </c>
      <c r="G40" s="13" t="s">
        <v>47</v>
      </c>
      <c r="H40" s="11" t="s">
        <v>55</v>
      </c>
      <c r="I40" s="11" t="s">
        <v>46</v>
      </c>
      <c r="J40" s="70">
        <v>39</v>
      </c>
    </row>
    <row r="41" spans="1:10" x14ac:dyDescent="0.25">
      <c r="A41" s="5" t="s">
        <v>19</v>
      </c>
      <c r="B41" s="7" t="s">
        <v>171</v>
      </c>
      <c r="C41" s="7" t="s">
        <v>48</v>
      </c>
      <c r="D41" s="9" t="s">
        <v>172</v>
      </c>
      <c r="E41" s="9" t="s">
        <v>161</v>
      </c>
      <c r="F41" s="11" t="s">
        <v>173</v>
      </c>
      <c r="G41" s="13" t="s">
        <v>48</v>
      </c>
      <c r="H41" s="11" t="s">
        <v>174</v>
      </c>
      <c r="I41" s="11" t="s">
        <v>46</v>
      </c>
      <c r="J41" s="70">
        <v>40</v>
      </c>
    </row>
    <row r="42" spans="1:10" x14ac:dyDescent="0.25">
      <c r="A42" s="5" t="s">
        <v>20</v>
      </c>
      <c r="B42" s="7" t="s">
        <v>56</v>
      </c>
      <c r="C42" s="7" t="s">
        <v>46</v>
      </c>
      <c r="D42" s="9" t="s">
        <v>203</v>
      </c>
      <c r="E42" s="9" t="s">
        <v>161</v>
      </c>
      <c r="F42" s="11" t="s">
        <v>204</v>
      </c>
      <c r="G42" s="13" t="s">
        <v>46</v>
      </c>
      <c r="H42" s="11" t="s">
        <v>112</v>
      </c>
      <c r="I42" s="11" t="s">
        <v>50</v>
      </c>
      <c r="J42" s="70">
        <v>41</v>
      </c>
    </row>
    <row r="43" spans="1:10" ht="18.75" x14ac:dyDescent="0.25">
      <c r="A43" s="5" t="s">
        <v>21</v>
      </c>
      <c r="B43" s="7" t="s">
        <v>74</v>
      </c>
      <c r="C43" s="7" t="s">
        <v>46</v>
      </c>
      <c r="D43" s="76" t="s">
        <v>114</v>
      </c>
      <c r="E43" s="76" t="s">
        <v>51</v>
      </c>
      <c r="F43" s="11" t="s">
        <v>183</v>
      </c>
      <c r="G43" s="13" t="s">
        <v>48</v>
      </c>
      <c r="H43" s="11" t="s">
        <v>184</v>
      </c>
      <c r="I43" s="11" t="s">
        <v>46</v>
      </c>
      <c r="J43" s="70">
        <v>42</v>
      </c>
    </row>
    <row r="44" spans="1:10" x14ac:dyDescent="0.25">
      <c r="A44" s="5" t="s">
        <v>22</v>
      </c>
      <c r="B44" s="7" t="s">
        <v>215</v>
      </c>
      <c r="C44" s="7" t="s">
        <v>46</v>
      </c>
      <c r="D44" s="9" t="s">
        <v>75</v>
      </c>
      <c r="E44" s="9" t="s">
        <v>46</v>
      </c>
      <c r="F44" s="11" t="s">
        <v>216</v>
      </c>
      <c r="G44" s="13" t="s">
        <v>48</v>
      </c>
      <c r="H44" s="11"/>
      <c r="I44" s="11"/>
      <c r="J44" s="70">
        <v>43</v>
      </c>
    </row>
    <row r="45" spans="1:10" x14ac:dyDescent="0.25">
      <c r="A45" s="5" t="s">
        <v>23</v>
      </c>
      <c r="B45" s="7" t="s">
        <v>60</v>
      </c>
      <c r="C45" s="7" t="s">
        <v>46</v>
      </c>
      <c r="D45" s="9" t="s">
        <v>219</v>
      </c>
      <c r="E45" s="9" t="s">
        <v>69</v>
      </c>
      <c r="F45" s="11" t="s">
        <v>220</v>
      </c>
      <c r="G45" s="13" t="s">
        <v>69</v>
      </c>
      <c r="H45" s="11" t="s">
        <v>92</v>
      </c>
      <c r="I45" s="11" t="s">
        <v>47</v>
      </c>
      <c r="J45" s="70">
        <v>44</v>
      </c>
    </row>
    <row r="46" spans="1:10" x14ac:dyDescent="0.25">
      <c r="A46" s="5" t="s">
        <v>24</v>
      </c>
      <c r="B46" s="7" t="s">
        <v>217</v>
      </c>
      <c r="C46" s="7" t="s">
        <v>46</v>
      </c>
      <c r="D46" s="9" t="s">
        <v>218</v>
      </c>
      <c r="E46" s="9" t="s">
        <v>48</v>
      </c>
      <c r="F46" s="11" t="s">
        <v>78</v>
      </c>
      <c r="G46" s="13" t="s">
        <v>46</v>
      </c>
      <c r="H46" s="11"/>
      <c r="I46" s="11"/>
      <c r="J46" s="70">
        <v>45</v>
      </c>
    </row>
    <row r="47" spans="1:10" x14ac:dyDescent="0.25">
      <c r="A47" s="5" t="s">
        <v>25</v>
      </c>
      <c r="B47" s="7" t="s">
        <v>62</v>
      </c>
      <c r="C47" s="7" t="s">
        <v>46</v>
      </c>
      <c r="D47" s="9" t="s">
        <v>226</v>
      </c>
      <c r="E47" s="9" t="s">
        <v>69</v>
      </c>
      <c r="F47" s="11" t="s">
        <v>227</v>
      </c>
      <c r="G47" s="13" t="s">
        <v>47</v>
      </c>
      <c r="H47" s="11" t="s">
        <v>116</v>
      </c>
      <c r="I47" s="11" t="s">
        <v>46</v>
      </c>
      <c r="J47" s="70">
        <v>46</v>
      </c>
    </row>
    <row r="48" spans="1:10" ht="18.75" x14ac:dyDescent="0.25">
      <c r="A48" s="5" t="s">
        <v>26</v>
      </c>
      <c r="B48" s="7" t="s">
        <v>228</v>
      </c>
      <c r="C48" s="7" t="s">
        <v>161</v>
      </c>
      <c r="D48" s="9" t="s">
        <v>94</v>
      </c>
      <c r="E48" s="9" t="s">
        <v>49</v>
      </c>
      <c r="F48" s="11" t="s">
        <v>229</v>
      </c>
      <c r="G48" s="13" t="s">
        <v>46</v>
      </c>
      <c r="H48" s="79" t="s">
        <v>230</v>
      </c>
      <c r="I48" s="79" t="s">
        <v>51</v>
      </c>
      <c r="J48" s="70">
        <v>47</v>
      </c>
    </row>
    <row r="49" spans="1:10" ht="18.75" x14ac:dyDescent="0.25">
      <c r="A49" s="5" t="s">
        <v>27</v>
      </c>
      <c r="B49" s="7" t="s">
        <v>93</v>
      </c>
      <c r="C49" s="7" t="s">
        <v>68</v>
      </c>
      <c r="D49" s="76" t="s">
        <v>234</v>
      </c>
      <c r="E49" s="76" t="s">
        <v>51</v>
      </c>
      <c r="F49" s="11" t="s">
        <v>235</v>
      </c>
      <c r="G49" s="13" t="s">
        <v>48</v>
      </c>
      <c r="H49" s="11" t="s">
        <v>117</v>
      </c>
      <c r="I49" s="11" t="s">
        <v>46</v>
      </c>
      <c r="J49" s="70">
        <v>48</v>
      </c>
    </row>
    <row r="50" spans="1:10" x14ac:dyDescent="0.25">
      <c r="A50" s="5" t="s">
        <v>28</v>
      </c>
      <c r="B50" s="7" t="s">
        <v>63</v>
      </c>
      <c r="C50" s="7" t="s">
        <v>46</v>
      </c>
      <c r="D50" s="9" t="s">
        <v>231</v>
      </c>
      <c r="E50" s="9" t="s">
        <v>68</v>
      </c>
      <c r="F50" s="11" t="s">
        <v>232</v>
      </c>
      <c r="G50" s="13" t="s">
        <v>161</v>
      </c>
      <c r="H50" s="11" t="s">
        <v>233</v>
      </c>
      <c r="I50" s="11" t="s">
        <v>68</v>
      </c>
      <c r="J50" s="70">
        <v>49</v>
      </c>
    </row>
    <row r="51" spans="1:10" x14ac:dyDescent="0.25">
      <c r="A51" s="5" t="s">
        <v>29</v>
      </c>
      <c r="B51" s="7" t="s">
        <v>121</v>
      </c>
      <c r="C51" s="7" t="s">
        <v>48</v>
      </c>
      <c r="D51" s="9" t="s">
        <v>236</v>
      </c>
      <c r="E51" s="9" t="s">
        <v>47</v>
      </c>
      <c r="F51" s="11" t="s">
        <v>119</v>
      </c>
      <c r="G51" s="13" t="s">
        <v>48</v>
      </c>
      <c r="H51" s="11" t="s">
        <v>64</v>
      </c>
      <c r="I51" s="11" t="s">
        <v>48</v>
      </c>
      <c r="J51" s="70">
        <v>50</v>
      </c>
    </row>
    <row r="52" spans="1:10" x14ac:dyDescent="0.25">
      <c r="A52" s="5" t="s">
        <v>30</v>
      </c>
      <c r="B52" s="7" t="s">
        <v>237</v>
      </c>
      <c r="C52" s="7" t="s">
        <v>46</v>
      </c>
      <c r="D52" s="9" t="s">
        <v>238</v>
      </c>
      <c r="E52" s="9" t="s">
        <v>68</v>
      </c>
      <c r="F52" s="11" t="s">
        <v>239</v>
      </c>
      <c r="G52" s="13" t="s">
        <v>68</v>
      </c>
      <c r="H52" s="11" t="s">
        <v>82</v>
      </c>
      <c r="I52" s="11" t="s">
        <v>46</v>
      </c>
      <c r="J52" s="70">
        <v>51</v>
      </c>
    </row>
    <row r="53" spans="1:10" x14ac:dyDescent="0.25">
      <c r="A53" s="5" t="s">
        <v>31</v>
      </c>
      <c r="B53" s="7" t="s">
        <v>125</v>
      </c>
      <c r="C53" s="7" t="s">
        <v>46</v>
      </c>
      <c r="D53" s="9" t="s">
        <v>242</v>
      </c>
      <c r="E53" s="9" t="s">
        <v>46</v>
      </c>
      <c r="F53" s="11" t="s">
        <v>243</v>
      </c>
      <c r="G53" s="13" t="s">
        <v>48</v>
      </c>
      <c r="H53" s="11" t="s">
        <v>244</v>
      </c>
      <c r="I53" s="11" t="s">
        <v>46</v>
      </c>
      <c r="J53" s="70">
        <v>52</v>
      </c>
    </row>
    <row r="54" spans="1:10" x14ac:dyDescent="0.25">
      <c r="A54" s="5" t="s">
        <v>32</v>
      </c>
      <c r="B54" s="7" t="s">
        <v>122</v>
      </c>
      <c r="C54" s="7" t="s">
        <v>46</v>
      </c>
      <c r="D54" s="9" t="s">
        <v>83</v>
      </c>
      <c r="E54" s="9" t="s">
        <v>46</v>
      </c>
      <c r="F54" s="11" t="s">
        <v>123</v>
      </c>
      <c r="G54" s="13" t="s">
        <v>48</v>
      </c>
      <c r="H54" s="11" t="s">
        <v>240</v>
      </c>
      <c r="I54" s="11" t="s">
        <v>46</v>
      </c>
      <c r="J54" s="70">
        <v>53</v>
      </c>
    </row>
    <row r="55" spans="1:10" ht="18.75" x14ac:dyDescent="0.25">
      <c r="A55" s="14" t="s">
        <v>33</v>
      </c>
      <c r="B55" s="7" t="s">
        <v>84</v>
      </c>
      <c r="C55" s="7" t="s">
        <v>46</v>
      </c>
      <c r="D55" s="9" t="s">
        <v>95</v>
      </c>
      <c r="E55" s="9" t="s">
        <v>46</v>
      </c>
      <c r="F55" s="11" t="s">
        <v>66</v>
      </c>
      <c r="G55" s="13" t="s">
        <v>48</v>
      </c>
      <c r="H55" s="79" t="s">
        <v>241</v>
      </c>
      <c r="I55" s="79" t="s">
        <v>51</v>
      </c>
      <c r="J55" s="70">
        <v>54</v>
      </c>
    </row>
    <row r="56" spans="1:10" x14ac:dyDescent="0.25">
      <c r="A56" s="14" t="s">
        <v>34</v>
      </c>
      <c r="B56" s="7" t="s">
        <v>245</v>
      </c>
      <c r="C56" s="7" t="s">
        <v>46</v>
      </c>
      <c r="D56" s="9" t="s">
        <v>97</v>
      </c>
      <c r="E56" s="9" t="s">
        <v>46</v>
      </c>
      <c r="F56" s="11" t="s">
        <v>246</v>
      </c>
      <c r="G56" s="13" t="s">
        <v>47</v>
      </c>
      <c r="H56" s="11" t="s">
        <v>247</v>
      </c>
      <c r="I56" s="11" t="s">
        <v>68</v>
      </c>
      <c r="J56" s="70">
        <v>55</v>
      </c>
    </row>
    <row r="57" spans="1:10" ht="18.75" x14ac:dyDescent="0.25">
      <c r="A57" s="14" t="s">
        <v>35</v>
      </c>
      <c r="B57" s="7" t="s">
        <v>105</v>
      </c>
      <c r="C57" s="7" t="s">
        <v>46</v>
      </c>
      <c r="D57" s="76" t="s">
        <v>248</v>
      </c>
      <c r="E57" s="76" t="s">
        <v>51</v>
      </c>
      <c r="F57" s="11" t="s">
        <v>120</v>
      </c>
      <c r="G57" s="13" t="s">
        <v>47</v>
      </c>
      <c r="H57" s="11" t="s">
        <v>249</v>
      </c>
      <c r="I57" s="11" t="s">
        <v>47</v>
      </c>
      <c r="J57" s="70">
        <v>56</v>
      </c>
    </row>
    <row r="58" spans="1:10" ht="18.75" x14ac:dyDescent="0.25">
      <c r="A58" s="15" t="s">
        <v>36</v>
      </c>
      <c r="B58" s="7" t="s">
        <v>250</v>
      </c>
      <c r="C58" s="7" t="s">
        <v>46</v>
      </c>
      <c r="D58" s="9" t="s">
        <v>251</v>
      </c>
      <c r="E58" s="9" t="s">
        <v>161</v>
      </c>
      <c r="F58" s="11" t="s">
        <v>108</v>
      </c>
      <c r="G58" s="13" t="s">
        <v>46</v>
      </c>
      <c r="H58" s="79" t="s">
        <v>252</v>
      </c>
      <c r="I58" s="79" t="s">
        <v>51</v>
      </c>
      <c r="J58" s="70">
        <v>57</v>
      </c>
    </row>
  </sheetData>
  <phoneticPr fontId="1" type="noConversion"/>
  <pageMargins left="0.25" right="0.25" top="0.75" bottom="0.75" header="0.3" footer="0.3"/>
  <pageSetup paperSize="9" scale="79" fitToHeight="2" orientation="landscape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BA72E-63EE-4E4B-86C2-BCB044A4D74D}">
  <dimension ref="A1:J19"/>
  <sheetViews>
    <sheetView workbookViewId="0">
      <selection activeCell="B22" sqref="B22"/>
    </sheetView>
  </sheetViews>
  <sheetFormatPr baseColWidth="10" defaultRowHeight="15.75" x14ac:dyDescent="0.25"/>
  <cols>
    <col min="1" max="1" width="31.625" bestFit="1" customWidth="1"/>
    <col min="2" max="2" width="26" bestFit="1" customWidth="1"/>
    <col min="3" max="3" width="12.125" bestFit="1" customWidth="1"/>
    <col min="4" max="4" width="38" bestFit="1" customWidth="1"/>
    <col min="5" max="5" width="12.125" bestFit="1" customWidth="1"/>
    <col min="6" max="6" width="35.375" bestFit="1" customWidth="1"/>
    <col min="7" max="7" width="12.125" bestFit="1" customWidth="1"/>
    <col min="8" max="8" width="34.5" bestFit="1" customWidth="1"/>
    <col min="9" max="9" width="12.125" bestFit="1" customWidth="1"/>
    <col min="10" max="10" width="2.875" bestFit="1" customWidth="1"/>
  </cols>
  <sheetData>
    <row r="1" spans="1:10" ht="26.25" x14ac:dyDescent="0.4">
      <c r="A1" t="e">
        <f>+H1H1A1:H2AA1:I1</f>
        <v>#NAME?</v>
      </c>
      <c r="B1" s="97" t="s">
        <v>764</v>
      </c>
      <c r="D1" s="97" t="s">
        <v>765</v>
      </c>
      <c r="F1" s="97" t="s">
        <v>766</v>
      </c>
      <c r="H1" s="97" t="s">
        <v>766</v>
      </c>
      <c r="I1" s="97"/>
    </row>
    <row r="2" spans="1:10" ht="18.75" x14ac:dyDescent="0.25">
      <c r="A2" s="82" t="s">
        <v>126</v>
      </c>
      <c r="B2" s="84" t="s">
        <v>207</v>
      </c>
      <c r="C2" s="84" t="s">
        <v>46</v>
      </c>
      <c r="D2" s="85" t="s">
        <v>208</v>
      </c>
      <c r="E2" s="85" t="s">
        <v>47</v>
      </c>
      <c r="F2" s="86" t="s">
        <v>209</v>
      </c>
      <c r="G2" s="87" t="s">
        <v>51</v>
      </c>
      <c r="H2" s="88"/>
      <c r="I2" s="88"/>
      <c r="J2" s="89">
        <v>1</v>
      </c>
    </row>
    <row r="3" spans="1:10" ht="18.75" x14ac:dyDescent="0.25">
      <c r="A3" s="98" t="s">
        <v>132</v>
      </c>
      <c r="B3" s="80" t="s">
        <v>185</v>
      </c>
      <c r="C3" s="80" t="s">
        <v>51</v>
      </c>
      <c r="D3" s="85" t="s">
        <v>186</v>
      </c>
      <c r="E3" s="85" t="s">
        <v>47</v>
      </c>
      <c r="F3" s="86" t="s">
        <v>187</v>
      </c>
      <c r="G3" s="87" t="s">
        <v>51</v>
      </c>
      <c r="H3" s="88" t="s">
        <v>188</v>
      </c>
      <c r="I3" s="88" t="s">
        <v>189</v>
      </c>
      <c r="J3" s="89">
        <v>7</v>
      </c>
    </row>
    <row r="4" spans="1:10" ht="18.75" x14ac:dyDescent="0.25">
      <c r="A4" s="82" t="s">
        <v>135</v>
      </c>
      <c r="B4" s="84" t="s">
        <v>193</v>
      </c>
      <c r="C4" s="84" t="s">
        <v>46</v>
      </c>
      <c r="D4" s="83" t="s">
        <v>194</v>
      </c>
      <c r="E4" s="83" t="s">
        <v>51</v>
      </c>
      <c r="F4" s="88" t="s">
        <v>195</v>
      </c>
      <c r="G4" s="90" t="s">
        <v>191</v>
      </c>
      <c r="H4" s="88" t="s">
        <v>196</v>
      </c>
      <c r="I4" s="88" t="s">
        <v>69</v>
      </c>
      <c r="J4" s="89">
        <v>10</v>
      </c>
    </row>
    <row r="5" spans="1:10" ht="18.75" x14ac:dyDescent="0.25">
      <c r="A5" s="82" t="s">
        <v>138</v>
      </c>
      <c r="B5" s="84" t="s">
        <v>193</v>
      </c>
      <c r="C5" s="84" t="s">
        <v>46</v>
      </c>
      <c r="D5" s="83" t="s">
        <v>194</v>
      </c>
      <c r="E5" s="83" t="s">
        <v>51</v>
      </c>
      <c r="F5" s="88" t="s">
        <v>201</v>
      </c>
      <c r="G5" s="90" t="s">
        <v>161</v>
      </c>
      <c r="H5" s="86" t="s">
        <v>202</v>
      </c>
      <c r="I5" s="86" t="s">
        <v>51</v>
      </c>
      <c r="J5" s="89">
        <v>13</v>
      </c>
    </row>
    <row r="6" spans="1:10" ht="18.75" x14ac:dyDescent="0.25">
      <c r="A6" s="82" t="s">
        <v>140</v>
      </c>
      <c r="B6" s="84" t="s">
        <v>152</v>
      </c>
      <c r="C6" s="84" t="s">
        <v>47</v>
      </c>
      <c r="D6" s="83" t="s">
        <v>205</v>
      </c>
      <c r="E6" s="83" t="s">
        <v>51</v>
      </c>
      <c r="F6" s="88" t="s">
        <v>186</v>
      </c>
      <c r="G6" s="90" t="s">
        <v>47</v>
      </c>
      <c r="H6" s="88" t="s">
        <v>206</v>
      </c>
      <c r="I6" s="88" t="s">
        <v>48</v>
      </c>
      <c r="J6" s="89">
        <v>15</v>
      </c>
    </row>
    <row r="7" spans="1:10" ht="18.75" x14ac:dyDescent="0.25">
      <c r="A7" s="82" t="s">
        <v>141</v>
      </c>
      <c r="B7" s="84" t="s">
        <v>182</v>
      </c>
      <c r="C7" s="84" t="s">
        <v>46</v>
      </c>
      <c r="D7" s="85" t="s">
        <v>153</v>
      </c>
      <c r="E7" s="85" t="s">
        <v>46</v>
      </c>
      <c r="F7" s="88" t="s">
        <v>167</v>
      </c>
      <c r="G7" s="90" t="s">
        <v>47</v>
      </c>
      <c r="H7" s="86" t="s">
        <v>187</v>
      </c>
      <c r="I7" s="86" t="s">
        <v>51</v>
      </c>
      <c r="J7" s="89">
        <v>16</v>
      </c>
    </row>
    <row r="8" spans="1:10" ht="18.75" x14ac:dyDescent="0.25">
      <c r="A8" s="82" t="s">
        <v>221</v>
      </c>
      <c r="B8" s="84" t="s">
        <v>224</v>
      </c>
      <c r="C8" s="84" t="s">
        <v>46</v>
      </c>
      <c r="D8" s="83" t="s">
        <v>225</v>
      </c>
      <c r="E8" s="83" t="s">
        <v>51</v>
      </c>
      <c r="F8" s="88"/>
      <c r="G8" s="90"/>
      <c r="H8" s="88"/>
      <c r="I8" s="88"/>
      <c r="J8" s="89">
        <v>19</v>
      </c>
    </row>
    <row r="9" spans="1:10" ht="18.75" x14ac:dyDescent="0.25">
      <c r="A9" s="82" t="s">
        <v>222</v>
      </c>
      <c r="B9" s="84" t="s">
        <v>207</v>
      </c>
      <c r="C9" s="84" t="s">
        <v>46</v>
      </c>
      <c r="D9" s="83" t="s">
        <v>223</v>
      </c>
      <c r="E9" s="83" t="s">
        <v>51</v>
      </c>
      <c r="F9" s="88"/>
      <c r="G9" s="90"/>
      <c r="H9" s="88"/>
      <c r="I9" s="88"/>
      <c r="J9" s="89">
        <v>20</v>
      </c>
    </row>
    <row r="10" spans="1:10" ht="31.5" x14ac:dyDescent="0.25">
      <c r="A10" s="14" t="s">
        <v>2</v>
      </c>
      <c r="B10" s="91" t="s">
        <v>53</v>
      </c>
      <c r="C10" s="91" t="s">
        <v>47</v>
      </c>
      <c r="D10" s="92" t="s">
        <v>85</v>
      </c>
      <c r="E10" s="92" t="s">
        <v>46</v>
      </c>
      <c r="F10" s="93" t="s">
        <v>71</v>
      </c>
      <c r="G10" s="94" t="s">
        <v>48</v>
      </c>
      <c r="H10" s="95" t="s">
        <v>109</v>
      </c>
      <c r="I10" s="95" t="s">
        <v>51</v>
      </c>
      <c r="J10" s="89">
        <v>22</v>
      </c>
    </row>
    <row r="11" spans="1:10" ht="18.75" x14ac:dyDescent="0.25">
      <c r="A11" s="14" t="s">
        <v>3</v>
      </c>
      <c r="B11" s="91" t="s">
        <v>54</v>
      </c>
      <c r="C11" s="91" t="s">
        <v>48</v>
      </c>
      <c r="D11" s="92" t="s">
        <v>86</v>
      </c>
      <c r="E11" s="92" t="s">
        <v>47</v>
      </c>
      <c r="F11" s="93" t="s">
        <v>72</v>
      </c>
      <c r="G11" s="94" t="s">
        <v>47</v>
      </c>
      <c r="H11" s="95" t="s">
        <v>110</v>
      </c>
      <c r="I11" s="95" t="s">
        <v>51</v>
      </c>
      <c r="J11" s="89">
        <v>23</v>
      </c>
    </row>
    <row r="12" spans="1:10" ht="18.75" x14ac:dyDescent="0.25">
      <c r="A12" s="14" t="s">
        <v>8</v>
      </c>
      <c r="B12" s="91" t="s">
        <v>59</v>
      </c>
      <c r="C12" s="91" t="s">
        <v>50</v>
      </c>
      <c r="D12" s="92" t="s">
        <v>91</v>
      </c>
      <c r="E12" s="92" t="s">
        <v>68</v>
      </c>
      <c r="F12" s="93" t="s">
        <v>77</v>
      </c>
      <c r="G12" s="94" t="s">
        <v>69</v>
      </c>
      <c r="H12" s="95" t="s">
        <v>114</v>
      </c>
      <c r="I12" s="95" t="s">
        <v>51</v>
      </c>
      <c r="J12" s="89">
        <v>28</v>
      </c>
    </row>
    <row r="13" spans="1:10" ht="18.75" x14ac:dyDescent="0.25">
      <c r="A13" s="99" t="s">
        <v>14</v>
      </c>
      <c r="B13" s="81" t="s">
        <v>65</v>
      </c>
      <c r="C13" s="81" t="s">
        <v>51</v>
      </c>
      <c r="D13" s="92" t="s">
        <v>96</v>
      </c>
      <c r="E13" s="92" t="s">
        <v>47</v>
      </c>
      <c r="F13" s="93" t="s">
        <v>83</v>
      </c>
      <c r="G13" s="94" t="s">
        <v>46</v>
      </c>
      <c r="H13" s="93" t="s">
        <v>120</v>
      </c>
      <c r="I13" s="93" t="s">
        <v>47</v>
      </c>
      <c r="J13" s="89">
        <v>34</v>
      </c>
    </row>
    <row r="14" spans="1:10" ht="18.75" x14ac:dyDescent="0.25">
      <c r="A14" s="14" t="s">
        <v>21</v>
      </c>
      <c r="B14" s="91" t="s">
        <v>74</v>
      </c>
      <c r="C14" s="91" t="s">
        <v>46</v>
      </c>
      <c r="D14" s="96" t="s">
        <v>114</v>
      </c>
      <c r="E14" s="96" t="s">
        <v>51</v>
      </c>
      <c r="F14" s="93" t="s">
        <v>183</v>
      </c>
      <c r="G14" s="94" t="s">
        <v>48</v>
      </c>
      <c r="H14" s="93" t="s">
        <v>184</v>
      </c>
      <c r="I14" s="93" t="s">
        <v>46</v>
      </c>
      <c r="J14" s="89">
        <v>42</v>
      </c>
    </row>
    <row r="15" spans="1:10" ht="18.75" x14ac:dyDescent="0.25">
      <c r="A15" s="14" t="s">
        <v>26</v>
      </c>
      <c r="B15" s="91" t="s">
        <v>228</v>
      </c>
      <c r="C15" s="91" t="s">
        <v>161</v>
      </c>
      <c r="D15" s="92" t="s">
        <v>94</v>
      </c>
      <c r="E15" s="92" t="s">
        <v>49</v>
      </c>
      <c r="F15" s="93" t="s">
        <v>229</v>
      </c>
      <c r="G15" s="94" t="s">
        <v>46</v>
      </c>
      <c r="H15" s="95" t="s">
        <v>230</v>
      </c>
      <c r="I15" s="95" t="s">
        <v>51</v>
      </c>
      <c r="J15" s="89">
        <v>47</v>
      </c>
    </row>
    <row r="16" spans="1:10" ht="18.75" x14ac:dyDescent="0.25">
      <c r="A16" s="14" t="s">
        <v>27</v>
      </c>
      <c r="B16" s="91" t="s">
        <v>93</v>
      </c>
      <c r="C16" s="91" t="s">
        <v>68</v>
      </c>
      <c r="D16" s="96" t="s">
        <v>234</v>
      </c>
      <c r="E16" s="96" t="s">
        <v>51</v>
      </c>
      <c r="F16" s="93" t="s">
        <v>235</v>
      </c>
      <c r="G16" s="94" t="s">
        <v>48</v>
      </c>
      <c r="H16" s="93" t="s">
        <v>117</v>
      </c>
      <c r="I16" s="93" t="s">
        <v>46</v>
      </c>
      <c r="J16" s="89">
        <v>48</v>
      </c>
    </row>
    <row r="17" spans="1:10" ht="18.75" x14ac:dyDescent="0.25">
      <c r="A17" s="14" t="s">
        <v>33</v>
      </c>
      <c r="B17" s="91" t="s">
        <v>84</v>
      </c>
      <c r="C17" s="91" t="s">
        <v>46</v>
      </c>
      <c r="D17" s="92" t="s">
        <v>95</v>
      </c>
      <c r="E17" s="92" t="s">
        <v>46</v>
      </c>
      <c r="F17" s="93" t="s">
        <v>66</v>
      </c>
      <c r="G17" s="94" t="s">
        <v>48</v>
      </c>
      <c r="H17" s="95" t="s">
        <v>241</v>
      </c>
      <c r="I17" s="95" t="s">
        <v>51</v>
      </c>
      <c r="J17" s="89">
        <v>54</v>
      </c>
    </row>
    <row r="18" spans="1:10" ht="18.75" x14ac:dyDescent="0.25">
      <c r="A18" s="14" t="s">
        <v>35</v>
      </c>
      <c r="B18" s="91" t="s">
        <v>105</v>
      </c>
      <c r="C18" s="91" t="s">
        <v>46</v>
      </c>
      <c r="D18" s="96" t="s">
        <v>248</v>
      </c>
      <c r="E18" s="96" t="s">
        <v>51</v>
      </c>
      <c r="F18" s="93" t="s">
        <v>120</v>
      </c>
      <c r="G18" s="94" t="s">
        <v>47</v>
      </c>
      <c r="H18" s="93" t="s">
        <v>249</v>
      </c>
      <c r="I18" s="93" t="s">
        <v>47</v>
      </c>
      <c r="J18" s="89">
        <v>56</v>
      </c>
    </row>
    <row r="19" spans="1:10" ht="18.75" x14ac:dyDescent="0.25">
      <c r="A19" s="14" t="s">
        <v>36</v>
      </c>
      <c r="B19" s="91" t="s">
        <v>250</v>
      </c>
      <c r="C19" s="91" t="s">
        <v>46</v>
      </c>
      <c r="D19" s="92" t="s">
        <v>251</v>
      </c>
      <c r="E19" s="92" t="s">
        <v>161</v>
      </c>
      <c r="F19" s="93" t="s">
        <v>108</v>
      </c>
      <c r="G19" s="94" t="s">
        <v>46</v>
      </c>
      <c r="H19" s="95" t="s">
        <v>252</v>
      </c>
      <c r="I19" s="95" t="s">
        <v>51</v>
      </c>
      <c r="J19" s="89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36D02-E025-4148-94B9-6105ACCA2097}">
  <dimension ref="A2:K36"/>
  <sheetViews>
    <sheetView showGridLines="0" tabSelected="1" zoomScale="130" zoomScaleNormal="130" workbookViewId="0">
      <selection activeCell="A2" sqref="A2:E15"/>
    </sheetView>
  </sheetViews>
  <sheetFormatPr baseColWidth="10" defaultRowHeight="15.75" x14ac:dyDescent="0.25"/>
  <cols>
    <col min="1" max="1" width="20" bestFit="1" customWidth="1"/>
    <col min="2" max="2" width="18.125" bestFit="1" customWidth="1"/>
    <col min="3" max="3" width="11.5" customWidth="1"/>
    <col min="4" max="4" width="20" bestFit="1" customWidth="1"/>
    <col min="5" max="5" width="16.5" bestFit="1" customWidth="1"/>
    <col min="7" max="7" width="20" bestFit="1" customWidth="1"/>
    <col min="8" max="8" width="16.625" bestFit="1" customWidth="1"/>
    <col min="9" max="9" width="8.125" customWidth="1"/>
    <col min="10" max="10" width="20" bestFit="1" customWidth="1"/>
    <col min="11" max="11" width="16.625" bestFit="1" customWidth="1"/>
    <col min="12" max="12" width="6" bestFit="1" customWidth="1"/>
    <col min="14" max="14" width="17.125" customWidth="1"/>
    <col min="15" max="15" width="12.625" bestFit="1" customWidth="1"/>
    <col min="16" max="16" width="10.5" bestFit="1" customWidth="1"/>
    <col min="18" max="18" width="10.125" bestFit="1" customWidth="1"/>
    <col min="19" max="19" width="9.875" bestFit="1" customWidth="1"/>
    <col min="20" max="20" width="10" bestFit="1" customWidth="1"/>
    <col min="21" max="21" width="6.5" bestFit="1" customWidth="1"/>
    <col min="22" max="22" width="5.875" bestFit="1" customWidth="1"/>
    <col min="23" max="23" width="11.875" bestFit="1" customWidth="1"/>
  </cols>
  <sheetData>
    <row r="2" spans="1:5" ht="21" x14ac:dyDescent="0.35">
      <c r="A2" s="17" t="s">
        <v>270</v>
      </c>
    </row>
    <row r="3" spans="1:5" x14ac:dyDescent="0.25">
      <c r="A3" t="s">
        <v>269</v>
      </c>
      <c r="B3" s="16" t="s">
        <v>263</v>
      </c>
      <c r="C3" s="16" t="s">
        <v>264</v>
      </c>
      <c r="D3" s="16" t="s">
        <v>265</v>
      </c>
      <c r="E3" t="s">
        <v>254</v>
      </c>
    </row>
    <row r="4" spans="1:5" x14ac:dyDescent="0.25">
      <c r="A4" t="s">
        <v>255</v>
      </c>
      <c r="B4" s="16">
        <v>38</v>
      </c>
      <c r="C4" s="16">
        <v>16</v>
      </c>
      <c r="D4" s="16">
        <v>32</v>
      </c>
      <c r="E4" s="16">
        <f>SUM(Tableau24[[#This Row],[1er]:[3e]])</f>
        <v>86</v>
      </c>
    </row>
    <row r="5" spans="1:5" x14ac:dyDescent="0.25">
      <c r="A5" t="s">
        <v>258</v>
      </c>
      <c r="B5" s="16">
        <v>6</v>
      </c>
      <c r="C5" s="16">
        <v>4</v>
      </c>
      <c r="D5" s="16">
        <v>18</v>
      </c>
      <c r="E5" s="16">
        <f>SUM(Tableau24[[#This Row],[1er]:[3e]])</f>
        <v>28</v>
      </c>
    </row>
    <row r="6" spans="1:5" x14ac:dyDescent="0.25">
      <c r="A6" t="s">
        <v>256</v>
      </c>
      <c r="B6" s="16">
        <v>4</v>
      </c>
      <c r="C6" s="16">
        <v>12</v>
      </c>
      <c r="D6" s="16">
        <v>19</v>
      </c>
      <c r="E6" s="16">
        <f>SUM(Tableau24[[#This Row],[1er]:[3e]])</f>
        <v>35</v>
      </c>
    </row>
    <row r="7" spans="1:5" x14ac:dyDescent="0.25">
      <c r="A7" t="s">
        <v>257</v>
      </c>
      <c r="B7" s="16">
        <v>3</v>
      </c>
      <c r="C7" s="16">
        <v>2</v>
      </c>
      <c r="D7" s="16">
        <v>3</v>
      </c>
      <c r="E7" s="16">
        <f>SUM(Tableau24[[#This Row],[1er]:[3e]])</f>
        <v>8</v>
      </c>
    </row>
    <row r="8" spans="1:5" x14ac:dyDescent="0.25">
      <c r="A8" t="s">
        <v>262</v>
      </c>
      <c r="B8" s="16">
        <v>2</v>
      </c>
      <c r="C8" s="16">
        <v>8</v>
      </c>
      <c r="D8" s="16">
        <v>10</v>
      </c>
      <c r="E8" s="16">
        <f>SUM(Tableau24[[#This Row],[1er]:[3e]])</f>
        <v>20</v>
      </c>
    </row>
    <row r="9" spans="1:5" x14ac:dyDescent="0.25">
      <c r="A9" t="s">
        <v>259</v>
      </c>
      <c r="B9" s="16">
        <v>1</v>
      </c>
      <c r="C9" s="16">
        <v>6</v>
      </c>
      <c r="D9" s="16">
        <v>3</v>
      </c>
      <c r="E9" s="16">
        <f>SUM(Tableau24[[#This Row],[1er]:[3e]])</f>
        <v>10</v>
      </c>
    </row>
    <row r="10" spans="1:5" x14ac:dyDescent="0.25">
      <c r="A10" t="s">
        <v>261</v>
      </c>
      <c r="B10" s="16">
        <v>1</v>
      </c>
      <c r="C10" s="16">
        <v>4</v>
      </c>
      <c r="D10" s="16">
        <v>5</v>
      </c>
      <c r="E10" s="16">
        <f>SUM(Tableau24[[#This Row],[1er]:[3e]])</f>
        <v>10</v>
      </c>
    </row>
    <row r="11" spans="1:5" x14ac:dyDescent="0.25">
      <c r="A11" t="s">
        <v>260</v>
      </c>
      <c r="B11" s="16">
        <v>1</v>
      </c>
      <c r="C11" s="16">
        <v>1</v>
      </c>
      <c r="D11" s="16">
        <v>1</v>
      </c>
      <c r="E11" s="16">
        <f>SUM(Tableau24[[#This Row],[1er]:[3e]])</f>
        <v>3</v>
      </c>
    </row>
    <row r="12" spans="1:5" x14ac:dyDescent="0.25">
      <c r="A12" t="s">
        <v>767</v>
      </c>
      <c r="B12" s="16">
        <v>1</v>
      </c>
      <c r="C12" s="16"/>
      <c r="D12" s="16">
        <v>3</v>
      </c>
      <c r="E12" s="16">
        <f>SUM(Tableau24[[#This Row],[1er]:[3e]])</f>
        <v>4</v>
      </c>
    </row>
    <row r="13" spans="1:5" x14ac:dyDescent="0.25">
      <c r="A13" t="s">
        <v>267</v>
      </c>
      <c r="B13" s="16"/>
      <c r="C13" s="16">
        <v>3</v>
      </c>
      <c r="D13" s="16">
        <v>6</v>
      </c>
      <c r="E13" s="16">
        <f>SUM(Tableau24[[#This Row],[1er]:[3e]])</f>
        <v>9</v>
      </c>
    </row>
    <row r="14" spans="1:5" x14ac:dyDescent="0.25">
      <c r="A14" t="s">
        <v>266</v>
      </c>
      <c r="B14" s="16"/>
      <c r="C14" s="16">
        <v>1</v>
      </c>
      <c r="D14" s="16">
        <v>1</v>
      </c>
      <c r="E14" s="16">
        <f>SUM(Tableau24[[#This Row],[1er]:[3e]])</f>
        <v>2</v>
      </c>
    </row>
    <row r="15" spans="1:5" x14ac:dyDescent="0.25">
      <c r="A15" t="s">
        <v>268</v>
      </c>
      <c r="B15" s="16"/>
      <c r="C15" s="16"/>
      <c r="D15" s="16">
        <v>1</v>
      </c>
      <c r="E15" s="16">
        <f>SUM(Tableau24[[#This Row],[1er]:[3e]])</f>
        <v>1</v>
      </c>
    </row>
    <row r="16" spans="1:5" x14ac:dyDescent="0.25">
      <c r="A16" t="s">
        <v>254</v>
      </c>
      <c r="B16" s="16">
        <f>SUBTOTAL(109,Tableau24[1er])</f>
        <v>57</v>
      </c>
      <c r="C16" s="16">
        <f>SUBTOTAL(109,Tableau24[2e])</f>
        <v>57</v>
      </c>
      <c r="D16" s="16">
        <f>SUBTOTAL(109,Tableau24[3e])</f>
        <v>102</v>
      </c>
      <c r="E16" s="16">
        <f>SUBTOTAL(109,Tableau24[Total])</f>
        <v>216</v>
      </c>
    </row>
    <row r="22" spans="1:11" s="17" customFormat="1" ht="21" x14ac:dyDescent="0.35">
      <c r="A22" s="17" t="s">
        <v>271</v>
      </c>
      <c r="D22" s="17" t="s">
        <v>272</v>
      </c>
      <c r="G22" s="17" t="s">
        <v>273</v>
      </c>
      <c r="J22" s="17" t="s">
        <v>274</v>
      </c>
    </row>
    <row r="23" spans="1:11" x14ac:dyDescent="0.25">
      <c r="A23" s="1" t="s">
        <v>99</v>
      </c>
      <c r="B23" t="s">
        <v>98</v>
      </c>
      <c r="C23" s="16"/>
      <c r="D23" s="1" t="s">
        <v>99</v>
      </c>
      <c r="E23" t="s">
        <v>102</v>
      </c>
      <c r="G23" s="1" t="s">
        <v>99</v>
      </c>
      <c r="H23" t="s">
        <v>103</v>
      </c>
      <c r="J23" s="1" t="s">
        <v>99</v>
      </c>
      <c r="K23" t="s">
        <v>104</v>
      </c>
    </row>
    <row r="24" spans="1:11" x14ac:dyDescent="0.25">
      <c r="A24" s="2" t="s">
        <v>46</v>
      </c>
      <c r="B24">
        <v>38</v>
      </c>
      <c r="C24" s="16"/>
      <c r="D24" s="2" t="s">
        <v>46</v>
      </c>
      <c r="E24">
        <v>16</v>
      </c>
      <c r="G24" s="2" t="s">
        <v>100</v>
      </c>
      <c r="J24" s="2" t="s">
        <v>100</v>
      </c>
    </row>
    <row r="25" spans="1:11" x14ac:dyDescent="0.25">
      <c r="A25" s="2" t="s">
        <v>48</v>
      </c>
      <c r="B25">
        <v>6</v>
      </c>
      <c r="C25" s="16"/>
      <c r="D25" s="2" t="s">
        <v>47</v>
      </c>
      <c r="E25">
        <v>12</v>
      </c>
      <c r="G25" s="2" t="s">
        <v>191</v>
      </c>
      <c r="H25">
        <v>1</v>
      </c>
      <c r="J25" s="2" t="s">
        <v>189</v>
      </c>
      <c r="K25">
        <v>1</v>
      </c>
    </row>
    <row r="26" spans="1:11" x14ac:dyDescent="0.25">
      <c r="A26" s="2" t="s">
        <v>47</v>
      </c>
      <c r="B26">
        <v>4</v>
      </c>
      <c r="C26" s="16"/>
      <c r="D26" s="2" t="s">
        <v>51</v>
      </c>
      <c r="E26">
        <v>8</v>
      </c>
      <c r="G26" s="2" t="s">
        <v>69</v>
      </c>
      <c r="H26">
        <v>5</v>
      </c>
      <c r="J26" s="2" t="s">
        <v>170</v>
      </c>
      <c r="K26">
        <v>1</v>
      </c>
    </row>
    <row r="27" spans="1:11" x14ac:dyDescent="0.25">
      <c r="A27" s="2" t="s">
        <v>49</v>
      </c>
      <c r="B27">
        <v>3</v>
      </c>
      <c r="C27" s="16"/>
      <c r="D27" s="2" t="s">
        <v>68</v>
      </c>
      <c r="E27">
        <v>6</v>
      </c>
      <c r="G27" s="2" t="s">
        <v>47</v>
      </c>
      <c r="H27">
        <v>12</v>
      </c>
      <c r="J27" s="2" t="s">
        <v>69</v>
      </c>
      <c r="K27">
        <v>1</v>
      </c>
    </row>
    <row r="28" spans="1:11" x14ac:dyDescent="0.25">
      <c r="A28" s="2" t="s">
        <v>51</v>
      </c>
      <c r="B28">
        <v>2</v>
      </c>
      <c r="C28" s="16"/>
      <c r="D28" s="2" t="s">
        <v>161</v>
      </c>
      <c r="E28">
        <v>4</v>
      </c>
      <c r="G28" s="2" t="s">
        <v>49</v>
      </c>
      <c r="H28">
        <v>2</v>
      </c>
      <c r="J28" s="2" t="s">
        <v>47</v>
      </c>
      <c r="K28">
        <v>7</v>
      </c>
    </row>
    <row r="29" spans="1:11" x14ac:dyDescent="0.25">
      <c r="A29" s="2" t="s">
        <v>68</v>
      </c>
      <c r="B29">
        <v>1</v>
      </c>
      <c r="C29" s="16"/>
      <c r="D29" s="2" t="s">
        <v>48</v>
      </c>
      <c r="E29">
        <v>4</v>
      </c>
      <c r="G29" s="2" t="s">
        <v>51</v>
      </c>
      <c r="H29">
        <v>2</v>
      </c>
      <c r="J29" s="2" t="s">
        <v>49</v>
      </c>
      <c r="K29">
        <v>1</v>
      </c>
    </row>
    <row r="30" spans="1:11" x14ac:dyDescent="0.25">
      <c r="A30" s="2" t="s">
        <v>50</v>
      </c>
      <c r="B30">
        <v>1</v>
      </c>
      <c r="C30" s="16"/>
      <c r="D30" s="2" t="s">
        <v>69</v>
      </c>
      <c r="E30">
        <v>3</v>
      </c>
      <c r="G30" s="2" t="s">
        <v>48</v>
      </c>
      <c r="H30">
        <v>13</v>
      </c>
      <c r="J30" s="2" t="s">
        <v>51</v>
      </c>
      <c r="K30">
        <v>8</v>
      </c>
    </row>
    <row r="31" spans="1:11" x14ac:dyDescent="0.25">
      <c r="A31" s="2" t="s">
        <v>191</v>
      </c>
      <c r="B31">
        <v>1</v>
      </c>
      <c r="C31" s="16"/>
      <c r="D31" s="2" t="s">
        <v>49</v>
      </c>
      <c r="E31">
        <v>2</v>
      </c>
      <c r="G31" s="2" t="s">
        <v>161</v>
      </c>
      <c r="H31">
        <v>4</v>
      </c>
      <c r="J31" s="2" t="s">
        <v>48</v>
      </c>
      <c r="K31">
        <v>5</v>
      </c>
    </row>
    <row r="32" spans="1:11" x14ac:dyDescent="0.25">
      <c r="A32" s="2" t="s">
        <v>161</v>
      </c>
      <c r="B32">
        <v>1</v>
      </c>
      <c r="C32" s="16"/>
      <c r="D32" s="2" t="s">
        <v>191</v>
      </c>
      <c r="E32">
        <v>1</v>
      </c>
      <c r="G32" s="2" t="s">
        <v>68</v>
      </c>
      <c r="H32">
        <v>1</v>
      </c>
      <c r="J32" s="2" t="s">
        <v>161</v>
      </c>
      <c r="K32">
        <v>1</v>
      </c>
    </row>
    <row r="33" spans="1:11" x14ac:dyDescent="0.25">
      <c r="A33" s="2" t="s">
        <v>100</v>
      </c>
      <c r="C33" s="16"/>
      <c r="D33" s="2" t="s">
        <v>189</v>
      </c>
      <c r="E33">
        <v>1</v>
      </c>
      <c r="G33" s="2" t="s">
        <v>46</v>
      </c>
      <c r="H33">
        <v>14</v>
      </c>
      <c r="J33" s="2" t="s">
        <v>68</v>
      </c>
      <c r="K33">
        <v>2</v>
      </c>
    </row>
    <row r="34" spans="1:11" x14ac:dyDescent="0.25">
      <c r="A34" s="2" t="s">
        <v>101</v>
      </c>
      <c r="B34">
        <v>57</v>
      </c>
      <c r="C34" s="16"/>
      <c r="D34" s="2" t="s">
        <v>100</v>
      </c>
      <c r="G34" s="2" t="s">
        <v>101</v>
      </c>
      <c r="H34">
        <v>54</v>
      </c>
      <c r="J34" s="2" t="s">
        <v>50</v>
      </c>
      <c r="K34">
        <v>3</v>
      </c>
    </row>
    <row r="35" spans="1:11" x14ac:dyDescent="0.25">
      <c r="B35" s="16"/>
      <c r="C35" s="16"/>
      <c r="D35" s="2" t="s">
        <v>101</v>
      </c>
      <c r="E35">
        <v>57</v>
      </c>
      <c r="J35" s="2" t="s">
        <v>46</v>
      </c>
      <c r="K35">
        <v>18</v>
      </c>
    </row>
    <row r="36" spans="1:11" x14ac:dyDescent="0.25">
      <c r="J36" s="2" t="s">
        <v>101</v>
      </c>
      <c r="K36">
        <v>48</v>
      </c>
    </row>
  </sheetData>
  <sortState xmlns:xlrd2="http://schemas.microsoft.com/office/spreadsheetml/2017/richdata2" ref="G23:H34">
    <sortCondition ref="G26"/>
  </sortState>
  <phoneticPr fontId="1" type="noConversion"/>
  <pageMargins left="0.7" right="0.7" top="0.75" bottom="0.75" header="0.3" footer="0.3"/>
  <pageSetup paperSize="9" orientation="portrait" horizontalDpi="0" verticalDpi="0"/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36F5A-79D4-ED4E-8704-0BEC685AAB8F}">
  <dimension ref="A1:I454"/>
  <sheetViews>
    <sheetView workbookViewId="0">
      <selection activeCell="A2" sqref="A2:I274"/>
    </sheetView>
  </sheetViews>
  <sheetFormatPr baseColWidth="10" defaultRowHeight="15.75" x14ac:dyDescent="0.25"/>
  <cols>
    <col min="3" max="3" width="10.875" style="16"/>
    <col min="4" max="4" width="10.875" style="33"/>
  </cols>
  <sheetData>
    <row r="1" spans="1:9" x14ac:dyDescent="0.25">
      <c r="A1" s="31" t="s">
        <v>760</v>
      </c>
      <c r="B1" s="31" t="s">
        <v>761</v>
      </c>
      <c r="C1" s="31" t="s">
        <v>762</v>
      </c>
      <c r="D1" s="32" t="s">
        <v>763</v>
      </c>
      <c r="G1" t="s">
        <v>407</v>
      </c>
      <c r="H1" t="s">
        <v>408</v>
      </c>
    </row>
    <row r="2" spans="1:9" x14ac:dyDescent="0.25">
      <c r="A2" s="34" t="s">
        <v>491</v>
      </c>
      <c r="B2" s="34" t="s">
        <v>492</v>
      </c>
      <c r="C2" s="35" t="s">
        <v>277</v>
      </c>
      <c r="D2" s="36">
        <v>41126</v>
      </c>
    </row>
    <row r="3" spans="1:9" x14ac:dyDescent="0.25">
      <c r="A3" s="34" t="s">
        <v>509</v>
      </c>
      <c r="B3" s="34" t="s">
        <v>368</v>
      </c>
      <c r="C3" s="35" t="s">
        <v>277</v>
      </c>
      <c r="D3" s="36">
        <v>41061</v>
      </c>
      <c r="G3" s="18" t="s">
        <v>401</v>
      </c>
      <c r="I3" s="26" t="s">
        <v>403</v>
      </c>
    </row>
    <row r="4" spans="1:9" x14ac:dyDescent="0.25">
      <c r="A4" s="37" t="s">
        <v>462</v>
      </c>
      <c r="B4" s="37" t="s">
        <v>463</v>
      </c>
      <c r="C4" s="37" t="s">
        <v>284</v>
      </c>
      <c r="D4" s="38">
        <v>39752</v>
      </c>
      <c r="G4" s="18"/>
      <c r="I4" s="24"/>
    </row>
    <row r="5" spans="1:9" x14ac:dyDescent="0.25">
      <c r="A5" s="37" t="s">
        <v>275</v>
      </c>
      <c r="B5" s="37" t="s">
        <v>276</v>
      </c>
      <c r="C5" s="37" t="s">
        <v>277</v>
      </c>
      <c r="D5" s="38">
        <v>40029</v>
      </c>
      <c r="G5" s="20"/>
      <c r="I5" s="25"/>
    </row>
    <row r="6" spans="1:9" x14ac:dyDescent="0.25">
      <c r="A6" s="37"/>
      <c r="B6" s="37"/>
      <c r="C6" s="37"/>
      <c r="D6" s="38"/>
      <c r="G6" s="19" t="s">
        <v>402</v>
      </c>
      <c r="I6" s="26" t="s">
        <v>404</v>
      </c>
    </row>
    <row r="7" spans="1:9" x14ac:dyDescent="0.25">
      <c r="A7" s="37" t="s">
        <v>652</v>
      </c>
      <c r="B7" s="37" t="s">
        <v>653</v>
      </c>
      <c r="C7" s="37" t="s">
        <v>277</v>
      </c>
      <c r="D7" s="38">
        <v>41561</v>
      </c>
      <c r="G7" s="18"/>
      <c r="I7" s="24"/>
    </row>
    <row r="8" spans="1:9" x14ac:dyDescent="0.25">
      <c r="A8" s="37" t="s">
        <v>543</v>
      </c>
      <c r="B8" s="37" t="s">
        <v>463</v>
      </c>
      <c r="C8" s="37" t="s">
        <v>284</v>
      </c>
      <c r="D8" s="38">
        <v>40156</v>
      </c>
      <c r="G8" s="20"/>
      <c r="I8" s="25"/>
    </row>
    <row r="9" spans="1:9" x14ac:dyDescent="0.25">
      <c r="A9" s="37" t="s">
        <v>645</v>
      </c>
      <c r="B9" s="37" t="s">
        <v>646</v>
      </c>
      <c r="C9" s="37" t="s">
        <v>277</v>
      </c>
      <c r="D9" s="38">
        <v>41891</v>
      </c>
      <c r="G9" s="19" t="s">
        <v>403</v>
      </c>
      <c r="I9" s="27" t="s">
        <v>586</v>
      </c>
    </row>
    <row r="10" spans="1:9" x14ac:dyDescent="0.25">
      <c r="A10" s="37" t="s">
        <v>674</v>
      </c>
      <c r="B10" s="37" t="s">
        <v>675</v>
      </c>
      <c r="C10" s="37" t="s">
        <v>277</v>
      </c>
      <c r="D10" s="38">
        <v>41578</v>
      </c>
      <c r="G10" s="18"/>
      <c r="I10" s="28"/>
    </row>
    <row r="11" spans="1:9" x14ac:dyDescent="0.25">
      <c r="A11" s="37" t="s">
        <v>278</v>
      </c>
      <c r="B11" s="37" t="s">
        <v>279</v>
      </c>
      <c r="C11" s="37" t="s">
        <v>277</v>
      </c>
      <c r="D11" s="38">
        <v>41806</v>
      </c>
      <c r="G11" s="20"/>
      <c r="I11" s="30"/>
    </row>
    <row r="12" spans="1:9" x14ac:dyDescent="0.25">
      <c r="A12" s="39" t="s">
        <v>474</v>
      </c>
      <c r="B12" s="39" t="s">
        <v>475</v>
      </c>
      <c r="C12" s="39" t="s">
        <v>284</v>
      </c>
      <c r="D12" s="40">
        <v>41889</v>
      </c>
      <c r="G12" s="19" t="s">
        <v>404</v>
      </c>
      <c r="I12" s="26" t="s">
        <v>587</v>
      </c>
    </row>
    <row r="13" spans="1:9" x14ac:dyDescent="0.25">
      <c r="A13" s="37" t="s">
        <v>633</v>
      </c>
      <c r="B13" s="37" t="s">
        <v>634</v>
      </c>
      <c r="C13" s="37" t="s">
        <v>284</v>
      </c>
      <c r="D13" s="38">
        <v>40862</v>
      </c>
      <c r="G13" s="18"/>
      <c r="I13" s="24"/>
    </row>
    <row r="14" spans="1:9" x14ac:dyDescent="0.25">
      <c r="A14" s="37" t="s">
        <v>658</v>
      </c>
      <c r="B14" s="37" t="s">
        <v>639</v>
      </c>
      <c r="C14" s="37" t="s">
        <v>284</v>
      </c>
      <c r="D14" s="38">
        <v>40545</v>
      </c>
      <c r="G14" s="20"/>
      <c r="I14" s="25"/>
    </row>
    <row r="15" spans="1:9" x14ac:dyDescent="0.25">
      <c r="A15" s="37" t="s">
        <v>280</v>
      </c>
      <c r="B15" s="37" t="s">
        <v>281</v>
      </c>
      <c r="C15" s="37" t="s">
        <v>277</v>
      </c>
      <c r="D15" s="38">
        <v>41123</v>
      </c>
      <c r="G15" s="19" t="s">
        <v>405</v>
      </c>
    </row>
    <row r="16" spans="1:9" x14ac:dyDescent="0.25">
      <c r="A16" s="37" t="s">
        <v>409</v>
      </c>
      <c r="B16" s="37" t="s">
        <v>410</v>
      </c>
      <c r="C16" s="37" t="s">
        <v>277</v>
      </c>
      <c r="D16" s="38">
        <v>42222</v>
      </c>
      <c r="G16" s="18"/>
    </row>
    <row r="17" spans="1:7" x14ac:dyDescent="0.25">
      <c r="A17" s="37" t="s">
        <v>282</v>
      </c>
      <c r="B17" s="37" t="s">
        <v>283</v>
      </c>
      <c r="C17" s="37" t="s">
        <v>284</v>
      </c>
      <c r="D17" s="38">
        <v>38793</v>
      </c>
      <c r="G17" s="20"/>
    </row>
    <row r="18" spans="1:7" x14ac:dyDescent="0.25">
      <c r="A18" s="37" t="s">
        <v>548</v>
      </c>
      <c r="B18" s="37" t="s">
        <v>549</v>
      </c>
      <c r="C18" s="37" t="s">
        <v>284</v>
      </c>
      <c r="D18" s="38">
        <v>40849</v>
      </c>
      <c r="G18" s="19" t="s">
        <v>406</v>
      </c>
    </row>
    <row r="19" spans="1:7" x14ac:dyDescent="0.25">
      <c r="A19" s="37" t="s">
        <v>676</v>
      </c>
      <c r="B19" s="37" t="s">
        <v>677</v>
      </c>
      <c r="C19" s="37" t="s">
        <v>277</v>
      </c>
      <c r="D19" s="38">
        <v>42266</v>
      </c>
      <c r="G19" s="18"/>
    </row>
    <row r="20" spans="1:7" x14ac:dyDescent="0.25">
      <c r="A20" s="41" t="s">
        <v>676</v>
      </c>
      <c r="B20" s="42" t="s">
        <v>678</v>
      </c>
      <c r="C20" s="42" t="s">
        <v>284</v>
      </c>
      <c r="D20" s="43">
        <v>40609</v>
      </c>
      <c r="G20" s="20"/>
    </row>
    <row r="21" spans="1:7" x14ac:dyDescent="0.25">
      <c r="A21" s="37" t="s">
        <v>659</v>
      </c>
      <c r="B21" s="37" t="s">
        <v>660</v>
      </c>
      <c r="C21" s="37" t="s">
        <v>277</v>
      </c>
      <c r="D21" s="38">
        <v>41638</v>
      </c>
      <c r="G21" s="24" t="s">
        <v>466</v>
      </c>
    </row>
    <row r="22" spans="1:7" x14ac:dyDescent="0.25">
      <c r="A22" s="37" t="s">
        <v>614</v>
      </c>
      <c r="B22" s="37" t="s">
        <v>615</v>
      </c>
      <c r="C22" s="37" t="s">
        <v>277</v>
      </c>
      <c r="D22" s="38">
        <v>39988</v>
      </c>
      <c r="G22" s="24"/>
    </row>
    <row r="23" spans="1:7" x14ac:dyDescent="0.25">
      <c r="A23" s="37" t="s">
        <v>679</v>
      </c>
      <c r="B23" s="37" t="s">
        <v>680</v>
      </c>
      <c r="C23" s="37" t="s">
        <v>277</v>
      </c>
      <c r="D23" s="38">
        <v>41325</v>
      </c>
      <c r="G23" s="25"/>
    </row>
    <row r="24" spans="1:7" x14ac:dyDescent="0.25">
      <c r="A24" s="37" t="s">
        <v>620</v>
      </c>
      <c r="B24" s="37" t="s">
        <v>621</v>
      </c>
      <c r="C24" s="37" t="s">
        <v>284</v>
      </c>
      <c r="D24" s="38">
        <v>33214</v>
      </c>
      <c r="G24" s="26" t="s">
        <v>467</v>
      </c>
    </row>
    <row r="25" spans="1:7" x14ac:dyDescent="0.25">
      <c r="A25" s="37" t="s">
        <v>681</v>
      </c>
      <c r="B25" s="37" t="s">
        <v>682</v>
      </c>
      <c r="C25" s="37" t="s">
        <v>277</v>
      </c>
      <c r="D25" s="38">
        <v>36885</v>
      </c>
      <c r="G25" s="24"/>
    </row>
    <row r="26" spans="1:7" x14ac:dyDescent="0.25">
      <c r="A26" s="37" t="s">
        <v>635</v>
      </c>
      <c r="B26" s="37" t="s">
        <v>492</v>
      </c>
      <c r="C26" s="37" t="s">
        <v>277</v>
      </c>
      <c r="D26" s="38">
        <v>39799</v>
      </c>
      <c r="G26" s="25"/>
    </row>
    <row r="27" spans="1:7" x14ac:dyDescent="0.25">
      <c r="A27" s="37" t="s">
        <v>683</v>
      </c>
      <c r="B27" s="37" t="s">
        <v>684</v>
      </c>
      <c r="C27" s="37" t="s">
        <v>277</v>
      </c>
      <c r="D27" s="38">
        <v>38707</v>
      </c>
      <c r="G27" s="27" t="s">
        <v>584</v>
      </c>
    </row>
    <row r="28" spans="1:7" x14ac:dyDescent="0.25">
      <c r="A28" s="44" t="s">
        <v>518</v>
      </c>
      <c r="B28" s="44" t="s">
        <v>519</v>
      </c>
      <c r="C28" s="44" t="s">
        <v>284</v>
      </c>
      <c r="D28" s="45">
        <v>41186</v>
      </c>
      <c r="G28" s="28"/>
    </row>
    <row r="29" spans="1:7" x14ac:dyDescent="0.25">
      <c r="A29" s="37" t="s">
        <v>685</v>
      </c>
      <c r="B29" s="37" t="s">
        <v>686</v>
      </c>
      <c r="C29" s="37" t="s">
        <v>284</v>
      </c>
      <c r="D29" s="38">
        <v>39943</v>
      </c>
      <c r="G29" s="29"/>
    </row>
    <row r="30" spans="1:7" x14ac:dyDescent="0.25">
      <c r="A30" s="37" t="s">
        <v>411</v>
      </c>
      <c r="B30" s="37" t="s">
        <v>412</v>
      </c>
      <c r="C30" s="37" t="s">
        <v>277</v>
      </c>
      <c r="D30" s="38">
        <v>41152</v>
      </c>
      <c r="G30" s="24" t="s">
        <v>585</v>
      </c>
    </row>
    <row r="31" spans="1:7" x14ac:dyDescent="0.25">
      <c r="A31" s="44" t="s">
        <v>528</v>
      </c>
      <c r="B31" s="44" t="s">
        <v>529</v>
      </c>
      <c r="C31" s="46" t="s">
        <v>277</v>
      </c>
      <c r="D31" s="45">
        <v>41462</v>
      </c>
      <c r="G31" s="24"/>
    </row>
    <row r="32" spans="1:7" x14ac:dyDescent="0.25">
      <c r="A32" s="37" t="s">
        <v>550</v>
      </c>
      <c r="B32" s="37" t="s">
        <v>551</v>
      </c>
      <c r="C32" s="37" t="s">
        <v>284</v>
      </c>
      <c r="D32" s="38">
        <v>40673</v>
      </c>
      <c r="G32" s="25"/>
    </row>
    <row r="33" spans="1:7" x14ac:dyDescent="0.25">
      <c r="A33" s="37" t="s">
        <v>550</v>
      </c>
      <c r="B33" s="37" t="s">
        <v>566</v>
      </c>
      <c r="C33" s="37" t="s">
        <v>277</v>
      </c>
      <c r="D33" s="38">
        <v>41770</v>
      </c>
      <c r="G33" s="24" t="s">
        <v>661</v>
      </c>
    </row>
    <row r="34" spans="1:7" x14ac:dyDescent="0.25">
      <c r="A34" s="37" t="s">
        <v>413</v>
      </c>
      <c r="B34" s="37" t="s">
        <v>414</v>
      </c>
      <c r="C34" s="37" t="s">
        <v>277</v>
      </c>
      <c r="D34" s="38">
        <v>41771</v>
      </c>
      <c r="G34" s="24"/>
    </row>
    <row r="35" spans="1:7" x14ac:dyDescent="0.25">
      <c r="A35" s="37" t="s">
        <v>687</v>
      </c>
      <c r="B35" s="37" t="s">
        <v>688</v>
      </c>
      <c r="C35" s="37" t="s">
        <v>277</v>
      </c>
      <c r="D35" s="38">
        <v>42105</v>
      </c>
      <c r="G35" s="25"/>
    </row>
    <row r="36" spans="1:7" x14ac:dyDescent="0.25">
      <c r="A36" s="37" t="s">
        <v>687</v>
      </c>
      <c r="B36" s="37" t="s">
        <v>689</v>
      </c>
      <c r="C36" s="37" t="s">
        <v>284</v>
      </c>
      <c r="D36" s="38">
        <v>40665</v>
      </c>
      <c r="G36" s="26" t="s">
        <v>758</v>
      </c>
    </row>
    <row r="37" spans="1:7" x14ac:dyDescent="0.25">
      <c r="A37" s="37" t="s">
        <v>690</v>
      </c>
      <c r="B37" s="37" t="s">
        <v>691</v>
      </c>
      <c r="C37" s="37" t="s">
        <v>284</v>
      </c>
      <c r="D37" s="38">
        <v>40168</v>
      </c>
      <c r="G37" s="24"/>
    </row>
    <row r="38" spans="1:7" x14ac:dyDescent="0.25">
      <c r="A38" s="37" t="s">
        <v>624</v>
      </c>
      <c r="B38" s="37" t="s">
        <v>625</v>
      </c>
      <c r="C38" s="37" t="s">
        <v>277</v>
      </c>
      <c r="D38" s="38">
        <v>38717</v>
      </c>
      <c r="G38" s="25"/>
    </row>
    <row r="39" spans="1:7" x14ac:dyDescent="0.25">
      <c r="A39" s="37" t="s">
        <v>285</v>
      </c>
      <c r="B39" s="37" t="s">
        <v>286</v>
      </c>
      <c r="C39" s="37" t="s">
        <v>284</v>
      </c>
      <c r="D39" s="38">
        <v>42655</v>
      </c>
      <c r="G39" s="26" t="s">
        <v>759</v>
      </c>
    </row>
    <row r="40" spans="1:7" x14ac:dyDescent="0.25">
      <c r="A40" s="37" t="s">
        <v>285</v>
      </c>
      <c r="B40" s="37" t="s">
        <v>287</v>
      </c>
      <c r="C40" s="37" t="s">
        <v>284</v>
      </c>
      <c r="D40" s="38">
        <v>41739</v>
      </c>
      <c r="G40" s="24"/>
    </row>
    <row r="41" spans="1:7" x14ac:dyDescent="0.25">
      <c r="A41" s="37" t="s">
        <v>619</v>
      </c>
      <c r="B41" s="37" t="s">
        <v>383</v>
      </c>
      <c r="C41" s="37" t="s">
        <v>277</v>
      </c>
      <c r="D41" s="38">
        <v>40087</v>
      </c>
      <c r="G41" s="25"/>
    </row>
    <row r="42" spans="1:7" x14ac:dyDescent="0.25">
      <c r="A42" s="37" t="s">
        <v>640</v>
      </c>
      <c r="B42" s="37" t="s">
        <v>641</v>
      </c>
      <c r="C42" s="37" t="s">
        <v>277</v>
      </c>
      <c r="D42" s="38">
        <v>41068</v>
      </c>
    </row>
    <row r="43" spans="1:7" x14ac:dyDescent="0.25">
      <c r="A43" s="37" t="s">
        <v>668</v>
      </c>
      <c r="B43" s="37" t="s">
        <v>669</v>
      </c>
      <c r="C43" s="37" t="s">
        <v>277</v>
      </c>
      <c r="D43" s="38">
        <v>41117</v>
      </c>
    </row>
    <row r="44" spans="1:7" x14ac:dyDescent="0.25">
      <c r="A44" s="37" t="s">
        <v>546</v>
      </c>
      <c r="B44" s="37" t="s">
        <v>547</v>
      </c>
      <c r="C44" s="37" t="s">
        <v>284</v>
      </c>
      <c r="D44" s="38">
        <v>39899</v>
      </c>
    </row>
    <row r="45" spans="1:7" x14ac:dyDescent="0.25">
      <c r="A45" s="37" t="s">
        <v>415</v>
      </c>
      <c r="B45" s="37" t="s">
        <v>416</v>
      </c>
      <c r="C45" s="37" t="s">
        <v>277</v>
      </c>
      <c r="D45" s="38">
        <v>41517</v>
      </c>
    </row>
    <row r="46" spans="1:7" x14ac:dyDescent="0.25">
      <c r="A46" s="37" t="s">
        <v>417</v>
      </c>
      <c r="B46" s="37" t="s">
        <v>418</v>
      </c>
      <c r="C46" s="37" t="s">
        <v>277</v>
      </c>
      <c r="D46" s="38">
        <v>41060</v>
      </c>
    </row>
    <row r="47" spans="1:7" x14ac:dyDescent="0.25">
      <c r="A47" s="37" t="s">
        <v>419</v>
      </c>
      <c r="B47" s="37" t="s">
        <v>420</v>
      </c>
      <c r="C47" s="37" t="s">
        <v>277</v>
      </c>
      <c r="D47" s="38">
        <v>38908</v>
      </c>
    </row>
    <row r="48" spans="1:7" x14ac:dyDescent="0.25">
      <c r="A48" s="37" t="s">
        <v>421</v>
      </c>
      <c r="B48" s="37" t="s">
        <v>422</v>
      </c>
      <c r="C48" s="37" t="s">
        <v>277</v>
      </c>
      <c r="D48" s="38">
        <v>40823</v>
      </c>
    </row>
    <row r="49" spans="1:4" x14ac:dyDescent="0.25">
      <c r="A49" s="34" t="s">
        <v>493</v>
      </c>
      <c r="B49" s="34" t="s">
        <v>494</v>
      </c>
      <c r="C49" s="35" t="s">
        <v>277</v>
      </c>
      <c r="D49" s="36">
        <v>41567</v>
      </c>
    </row>
    <row r="50" spans="1:4" x14ac:dyDescent="0.25">
      <c r="A50" s="34" t="s">
        <v>493</v>
      </c>
      <c r="B50" s="34" t="s">
        <v>495</v>
      </c>
      <c r="C50" s="35" t="s">
        <v>277</v>
      </c>
      <c r="D50" s="36">
        <v>42478</v>
      </c>
    </row>
    <row r="51" spans="1:4" x14ac:dyDescent="0.25">
      <c r="A51" s="37" t="s">
        <v>288</v>
      </c>
      <c r="B51" s="37" t="s">
        <v>289</v>
      </c>
      <c r="C51" s="37" t="s">
        <v>277</v>
      </c>
      <c r="D51" s="38">
        <v>41212</v>
      </c>
    </row>
    <row r="52" spans="1:4" x14ac:dyDescent="0.25">
      <c r="A52" s="37" t="s">
        <v>692</v>
      </c>
      <c r="B52" s="37" t="s">
        <v>693</v>
      </c>
      <c r="C52" s="37" t="s">
        <v>284</v>
      </c>
      <c r="D52" s="38">
        <v>40282</v>
      </c>
    </row>
    <row r="53" spans="1:4" x14ac:dyDescent="0.25">
      <c r="A53" s="37" t="s">
        <v>423</v>
      </c>
      <c r="B53" s="37" t="s">
        <v>424</v>
      </c>
      <c r="C53" s="37" t="s">
        <v>277</v>
      </c>
      <c r="D53" s="38">
        <v>41897</v>
      </c>
    </row>
    <row r="54" spans="1:4" x14ac:dyDescent="0.25">
      <c r="A54" s="37" t="s">
        <v>556</v>
      </c>
      <c r="B54" s="37" t="s">
        <v>557</v>
      </c>
      <c r="C54" s="37" t="s">
        <v>284</v>
      </c>
      <c r="D54" s="38">
        <v>41400</v>
      </c>
    </row>
    <row r="55" spans="1:4" x14ac:dyDescent="0.25">
      <c r="A55" s="34" t="s">
        <v>503</v>
      </c>
      <c r="B55" s="34" t="s">
        <v>504</v>
      </c>
      <c r="C55" s="35" t="s">
        <v>277</v>
      </c>
      <c r="D55" s="36">
        <v>36865</v>
      </c>
    </row>
    <row r="56" spans="1:4" x14ac:dyDescent="0.25">
      <c r="A56" s="37" t="s">
        <v>290</v>
      </c>
      <c r="B56" s="37" t="s">
        <v>291</v>
      </c>
      <c r="C56" s="37" t="s">
        <v>284</v>
      </c>
      <c r="D56" s="38">
        <v>35552</v>
      </c>
    </row>
    <row r="57" spans="1:4" x14ac:dyDescent="0.25">
      <c r="A57" s="41" t="s">
        <v>616</v>
      </c>
      <c r="B57" s="42" t="s">
        <v>617</v>
      </c>
      <c r="C57" s="42" t="s">
        <v>284</v>
      </c>
      <c r="D57" s="43">
        <v>41383</v>
      </c>
    </row>
    <row r="58" spans="1:4" x14ac:dyDescent="0.25">
      <c r="A58" s="37" t="s">
        <v>616</v>
      </c>
      <c r="B58" s="37" t="s">
        <v>618</v>
      </c>
      <c r="C58" s="37" t="s">
        <v>284</v>
      </c>
      <c r="D58" s="38">
        <v>41745</v>
      </c>
    </row>
    <row r="59" spans="1:4" x14ac:dyDescent="0.25">
      <c r="A59" s="44" t="s">
        <v>520</v>
      </c>
      <c r="B59" s="44" t="s">
        <v>521</v>
      </c>
      <c r="C59" s="44" t="s">
        <v>284</v>
      </c>
      <c r="D59" s="45">
        <v>41429</v>
      </c>
    </row>
    <row r="60" spans="1:4" x14ac:dyDescent="0.25">
      <c r="A60" s="46"/>
      <c r="B60" s="46"/>
      <c r="C60" s="46"/>
      <c r="D60" s="47"/>
    </row>
    <row r="61" spans="1:4" x14ac:dyDescent="0.25">
      <c r="A61" s="37" t="s">
        <v>694</v>
      </c>
      <c r="B61" s="37" t="s">
        <v>695</v>
      </c>
      <c r="C61" s="37" t="s">
        <v>284</v>
      </c>
      <c r="D61" s="38">
        <v>41187</v>
      </c>
    </row>
    <row r="62" spans="1:4" x14ac:dyDescent="0.25">
      <c r="A62" s="37" t="s">
        <v>696</v>
      </c>
      <c r="B62" s="37" t="s">
        <v>697</v>
      </c>
      <c r="C62" s="37" t="s">
        <v>284</v>
      </c>
      <c r="D62" s="38">
        <v>41309</v>
      </c>
    </row>
    <row r="63" spans="1:4" x14ac:dyDescent="0.25">
      <c r="A63" s="37" t="s">
        <v>696</v>
      </c>
      <c r="B63" s="37" t="s">
        <v>698</v>
      </c>
      <c r="C63" s="37" t="s">
        <v>284</v>
      </c>
      <c r="D63" s="38">
        <v>40379</v>
      </c>
    </row>
    <row r="64" spans="1:4" x14ac:dyDescent="0.25">
      <c r="A64" s="37" t="s">
        <v>292</v>
      </c>
      <c r="B64" s="37" t="s">
        <v>293</v>
      </c>
      <c r="C64" s="37" t="s">
        <v>284</v>
      </c>
      <c r="D64" s="38">
        <v>35316</v>
      </c>
    </row>
    <row r="65" spans="1:4" x14ac:dyDescent="0.25">
      <c r="A65" s="37" t="s">
        <v>294</v>
      </c>
      <c r="B65" s="37" t="s">
        <v>295</v>
      </c>
      <c r="C65" s="37" t="s">
        <v>284</v>
      </c>
      <c r="D65" s="38">
        <v>40284</v>
      </c>
    </row>
    <row r="66" spans="1:4" x14ac:dyDescent="0.25">
      <c r="A66" s="37" t="s">
        <v>296</v>
      </c>
      <c r="B66" s="37" t="s">
        <v>297</v>
      </c>
      <c r="C66" s="37" t="s">
        <v>277</v>
      </c>
      <c r="D66" s="38">
        <v>32217</v>
      </c>
    </row>
    <row r="67" spans="1:4" x14ac:dyDescent="0.25">
      <c r="A67" s="37" t="s">
        <v>603</v>
      </c>
      <c r="B67" s="37" t="s">
        <v>604</v>
      </c>
      <c r="C67" s="37" t="s">
        <v>284</v>
      </c>
      <c r="D67" s="38">
        <v>41357</v>
      </c>
    </row>
    <row r="68" spans="1:4" x14ac:dyDescent="0.25">
      <c r="A68" s="37" t="s">
        <v>541</v>
      </c>
      <c r="B68" s="37" t="s">
        <v>542</v>
      </c>
      <c r="C68" s="37" t="s">
        <v>277</v>
      </c>
      <c r="D68" s="38">
        <v>39567</v>
      </c>
    </row>
    <row r="69" spans="1:4" x14ac:dyDescent="0.25">
      <c r="A69" s="37" t="s">
        <v>298</v>
      </c>
      <c r="B69" s="37" t="s">
        <v>299</v>
      </c>
      <c r="C69" s="37" t="s">
        <v>277</v>
      </c>
      <c r="D69" s="38">
        <v>40720</v>
      </c>
    </row>
    <row r="70" spans="1:4" x14ac:dyDescent="0.25">
      <c r="A70" s="37" t="s">
        <v>425</v>
      </c>
      <c r="B70" s="37" t="s">
        <v>426</v>
      </c>
      <c r="C70" s="37" t="s">
        <v>277</v>
      </c>
      <c r="D70" s="38">
        <v>41286</v>
      </c>
    </row>
    <row r="71" spans="1:4" x14ac:dyDescent="0.25">
      <c r="A71" s="37" t="s">
        <v>300</v>
      </c>
      <c r="B71" s="37" t="s">
        <v>301</v>
      </c>
      <c r="C71" s="37" t="s">
        <v>284</v>
      </c>
      <c r="D71" s="38">
        <v>42090</v>
      </c>
    </row>
    <row r="72" spans="1:4" x14ac:dyDescent="0.25">
      <c r="A72" s="37" t="s">
        <v>568</v>
      </c>
      <c r="B72" s="37" t="s">
        <v>569</v>
      </c>
      <c r="C72" s="37" t="s">
        <v>277</v>
      </c>
      <c r="D72" s="38">
        <v>42142</v>
      </c>
    </row>
    <row r="73" spans="1:4" x14ac:dyDescent="0.25">
      <c r="A73" s="37" t="s">
        <v>582</v>
      </c>
      <c r="B73" s="37" t="s">
        <v>565</v>
      </c>
      <c r="C73" s="37" t="s">
        <v>277</v>
      </c>
      <c r="D73" s="38">
        <v>41729</v>
      </c>
    </row>
    <row r="74" spans="1:4" x14ac:dyDescent="0.25">
      <c r="A74" s="37" t="s">
        <v>302</v>
      </c>
      <c r="B74" s="37" t="s">
        <v>303</v>
      </c>
      <c r="C74" s="37" t="s">
        <v>277</v>
      </c>
      <c r="D74" s="38">
        <v>41744</v>
      </c>
    </row>
    <row r="75" spans="1:4" x14ac:dyDescent="0.25">
      <c r="A75" s="37" t="s">
        <v>304</v>
      </c>
      <c r="B75" s="37" t="s">
        <v>305</v>
      </c>
      <c r="C75" s="37" t="s">
        <v>277</v>
      </c>
      <c r="D75" s="38">
        <v>39469</v>
      </c>
    </row>
    <row r="76" spans="1:4" x14ac:dyDescent="0.25">
      <c r="A76" s="37" t="s">
        <v>304</v>
      </c>
      <c r="B76" s="37" t="s">
        <v>306</v>
      </c>
      <c r="C76" s="37" t="s">
        <v>284</v>
      </c>
      <c r="D76" s="38">
        <v>40654</v>
      </c>
    </row>
    <row r="77" spans="1:4" x14ac:dyDescent="0.25">
      <c r="A77" s="37" t="s">
        <v>307</v>
      </c>
      <c r="B77" s="37" t="s">
        <v>308</v>
      </c>
      <c r="C77" s="37" t="s">
        <v>277</v>
      </c>
      <c r="D77" s="38">
        <v>32920</v>
      </c>
    </row>
    <row r="78" spans="1:4" x14ac:dyDescent="0.25">
      <c r="A78" s="37" t="s">
        <v>662</v>
      </c>
      <c r="B78" s="37" t="s">
        <v>663</v>
      </c>
      <c r="C78" s="37" t="s">
        <v>277</v>
      </c>
      <c r="D78" s="38">
        <v>36508</v>
      </c>
    </row>
    <row r="79" spans="1:4" x14ac:dyDescent="0.25">
      <c r="A79" s="37" t="s">
        <v>427</v>
      </c>
      <c r="B79" s="37" t="s">
        <v>428</v>
      </c>
      <c r="C79" s="37" t="s">
        <v>277</v>
      </c>
      <c r="D79" s="38">
        <v>41474</v>
      </c>
    </row>
    <row r="80" spans="1:4" x14ac:dyDescent="0.25">
      <c r="A80" s="37" t="s">
        <v>558</v>
      </c>
      <c r="B80" s="37" t="s">
        <v>559</v>
      </c>
      <c r="C80" s="37" t="s">
        <v>277</v>
      </c>
      <c r="D80" s="38">
        <v>41583</v>
      </c>
    </row>
    <row r="81" spans="1:4" x14ac:dyDescent="0.25">
      <c r="A81" s="37" t="s">
        <v>699</v>
      </c>
      <c r="B81" s="37" t="s">
        <v>700</v>
      </c>
      <c r="C81" s="37" t="s">
        <v>284</v>
      </c>
      <c r="D81" s="38">
        <v>41243</v>
      </c>
    </row>
    <row r="82" spans="1:4" x14ac:dyDescent="0.25">
      <c r="A82" s="37" t="s">
        <v>564</v>
      </c>
      <c r="B82" s="37" t="s">
        <v>565</v>
      </c>
      <c r="C82" s="37" t="s">
        <v>277</v>
      </c>
      <c r="D82" s="38">
        <v>41729</v>
      </c>
    </row>
    <row r="83" spans="1:4" x14ac:dyDescent="0.25">
      <c r="A83" s="37" t="s">
        <v>611</v>
      </c>
      <c r="B83" s="37" t="s">
        <v>612</v>
      </c>
      <c r="C83" s="37" t="s">
        <v>284</v>
      </c>
      <c r="D83" s="38">
        <v>41212</v>
      </c>
    </row>
    <row r="84" spans="1:4" x14ac:dyDescent="0.25">
      <c r="A84" s="37" t="s">
        <v>578</v>
      </c>
      <c r="B84" s="37" t="s">
        <v>368</v>
      </c>
      <c r="C84" s="37" t="s">
        <v>277</v>
      </c>
      <c r="D84" s="38">
        <v>40064</v>
      </c>
    </row>
    <row r="85" spans="1:4" x14ac:dyDescent="0.25">
      <c r="A85" s="37" t="s">
        <v>540</v>
      </c>
      <c r="B85" s="37" t="s">
        <v>368</v>
      </c>
      <c r="C85" s="37" t="s">
        <v>277</v>
      </c>
      <c r="D85" s="38">
        <v>40064</v>
      </c>
    </row>
    <row r="86" spans="1:4" x14ac:dyDescent="0.25">
      <c r="A86" s="37" t="s">
        <v>429</v>
      </c>
      <c r="B86" s="37" t="s">
        <v>430</v>
      </c>
      <c r="C86" s="37" t="s">
        <v>284</v>
      </c>
      <c r="D86" s="38">
        <v>35451</v>
      </c>
    </row>
    <row r="87" spans="1:4" x14ac:dyDescent="0.25">
      <c r="A87" s="37" t="s">
        <v>464</v>
      </c>
      <c r="B87" s="37" t="s">
        <v>465</v>
      </c>
      <c r="C87" s="37" t="s">
        <v>277</v>
      </c>
      <c r="D87" s="38">
        <v>29741</v>
      </c>
    </row>
    <row r="88" spans="1:4" x14ac:dyDescent="0.25">
      <c r="A88" s="37" t="s">
        <v>309</v>
      </c>
      <c r="B88" s="37" t="s">
        <v>310</v>
      </c>
      <c r="C88" s="37" t="s">
        <v>277</v>
      </c>
      <c r="D88" s="38">
        <v>41935</v>
      </c>
    </row>
    <row r="89" spans="1:4" x14ac:dyDescent="0.25">
      <c r="A89" s="37" t="s">
        <v>701</v>
      </c>
      <c r="B89" s="37" t="s">
        <v>702</v>
      </c>
      <c r="C89" s="37" t="s">
        <v>284</v>
      </c>
      <c r="D89" s="38">
        <v>41884</v>
      </c>
    </row>
    <row r="90" spans="1:4" x14ac:dyDescent="0.25">
      <c r="A90" s="37" t="s">
        <v>311</v>
      </c>
      <c r="B90" s="37" t="s">
        <v>312</v>
      </c>
      <c r="C90" s="37" t="s">
        <v>284</v>
      </c>
      <c r="D90" s="38">
        <v>34958</v>
      </c>
    </row>
    <row r="91" spans="1:4" x14ac:dyDescent="0.25">
      <c r="A91" s="37" t="s">
        <v>552</v>
      </c>
      <c r="B91" s="37" t="s">
        <v>553</v>
      </c>
      <c r="C91" s="37" t="s">
        <v>284</v>
      </c>
      <c r="D91" s="38">
        <v>41220</v>
      </c>
    </row>
    <row r="92" spans="1:4" x14ac:dyDescent="0.25">
      <c r="A92" s="37" t="s">
        <v>313</v>
      </c>
      <c r="B92" s="37" t="s">
        <v>314</v>
      </c>
      <c r="C92" s="37" t="s">
        <v>284</v>
      </c>
      <c r="D92" s="38">
        <v>36063</v>
      </c>
    </row>
    <row r="93" spans="1:4" x14ac:dyDescent="0.25">
      <c r="A93" s="41" t="s">
        <v>629</v>
      </c>
      <c r="B93" s="42" t="s">
        <v>449</v>
      </c>
      <c r="C93" s="42" t="s">
        <v>284</v>
      </c>
      <c r="D93" s="43">
        <v>40301</v>
      </c>
    </row>
    <row r="94" spans="1:4" x14ac:dyDescent="0.25">
      <c r="A94" s="46" t="s">
        <v>522</v>
      </c>
      <c r="B94" s="46" t="s">
        <v>523</v>
      </c>
      <c r="C94" s="46" t="s">
        <v>284</v>
      </c>
      <c r="D94" s="47">
        <v>41549</v>
      </c>
    </row>
    <row r="95" spans="1:4" x14ac:dyDescent="0.25">
      <c r="A95" s="37" t="s">
        <v>656</v>
      </c>
      <c r="B95" s="37" t="s">
        <v>657</v>
      </c>
      <c r="C95" s="37" t="s">
        <v>277</v>
      </c>
      <c r="D95" s="38">
        <v>41710</v>
      </c>
    </row>
    <row r="96" spans="1:4" x14ac:dyDescent="0.25">
      <c r="A96" s="58" t="s">
        <v>500</v>
      </c>
      <c r="B96" s="67" t="s">
        <v>501</v>
      </c>
      <c r="C96" s="68" t="s">
        <v>277</v>
      </c>
      <c r="D96" s="69">
        <v>38232</v>
      </c>
    </row>
    <row r="97" spans="1:4" x14ac:dyDescent="0.25">
      <c r="A97" s="37" t="s">
        <v>315</v>
      </c>
      <c r="B97" s="37" t="s">
        <v>316</v>
      </c>
      <c r="C97" s="37" t="s">
        <v>277</v>
      </c>
      <c r="D97" s="38">
        <v>35213</v>
      </c>
    </row>
    <row r="98" spans="1:4" x14ac:dyDescent="0.25">
      <c r="A98" s="46" t="s">
        <v>524</v>
      </c>
      <c r="B98" s="46" t="s">
        <v>525</v>
      </c>
      <c r="C98" s="46" t="s">
        <v>284</v>
      </c>
      <c r="D98" s="47">
        <v>41614</v>
      </c>
    </row>
    <row r="99" spans="1:4" x14ac:dyDescent="0.25">
      <c r="A99" s="37" t="s">
        <v>590</v>
      </c>
      <c r="B99" s="37" t="s">
        <v>591</v>
      </c>
      <c r="C99" s="37" t="s">
        <v>277</v>
      </c>
      <c r="D99" s="38">
        <v>38856</v>
      </c>
    </row>
    <row r="100" spans="1:4" x14ac:dyDescent="0.25">
      <c r="A100" s="34" t="s">
        <v>497</v>
      </c>
      <c r="B100" s="34" t="s">
        <v>341</v>
      </c>
      <c r="C100" s="35" t="s">
        <v>277</v>
      </c>
      <c r="D100" s="36">
        <v>39699</v>
      </c>
    </row>
    <row r="101" spans="1:4" x14ac:dyDescent="0.25">
      <c r="A101" s="34" t="s">
        <v>497</v>
      </c>
      <c r="B101" s="34" t="s">
        <v>517</v>
      </c>
      <c r="C101" s="35" t="s">
        <v>284</v>
      </c>
      <c r="D101" s="36">
        <v>40420</v>
      </c>
    </row>
    <row r="102" spans="1:4" x14ac:dyDescent="0.25">
      <c r="A102" s="37" t="s">
        <v>703</v>
      </c>
      <c r="B102" s="37" t="s">
        <v>704</v>
      </c>
      <c r="C102" s="37" t="s">
        <v>284</v>
      </c>
      <c r="D102" s="38">
        <v>40058</v>
      </c>
    </row>
    <row r="103" spans="1:4" x14ac:dyDescent="0.25">
      <c r="A103" s="37" t="s">
        <v>317</v>
      </c>
      <c r="B103" s="37" t="s">
        <v>318</v>
      </c>
      <c r="C103" s="37" t="s">
        <v>284</v>
      </c>
      <c r="D103" s="38">
        <v>41548</v>
      </c>
    </row>
    <row r="104" spans="1:4" x14ac:dyDescent="0.25">
      <c r="A104" s="37" t="s">
        <v>599</v>
      </c>
      <c r="B104" s="37" t="s">
        <v>600</v>
      </c>
      <c r="C104" s="37" t="s">
        <v>284</v>
      </c>
      <c r="D104" s="38">
        <v>40666</v>
      </c>
    </row>
    <row r="105" spans="1:4" x14ac:dyDescent="0.25">
      <c r="A105" s="37" t="s">
        <v>622</v>
      </c>
      <c r="B105" s="37" t="s">
        <v>623</v>
      </c>
      <c r="C105" s="37" t="s">
        <v>277</v>
      </c>
      <c r="D105" s="38">
        <v>35610</v>
      </c>
    </row>
    <row r="106" spans="1:4" x14ac:dyDescent="0.25">
      <c r="A106" s="37" t="s">
        <v>705</v>
      </c>
      <c r="B106" s="37" t="s">
        <v>706</v>
      </c>
      <c r="C106" s="37" t="s">
        <v>277</v>
      </c>
      <c r="D106" s="38">
        <v>41888</v>
      </c>
    </row>
    <row r="107" spans="1:4" x14ac:dyDescent="0.25">
      <c r="A107" s="44" t="s">
        <v>526</v>
      </c>
      <c r="B107" s="44" t="s">
        <v>527</v>
      </c>
      <c r="C107" s="46" t="s">
        <v>284</v>
      </c>
      <c r="D107" s="45">
        <v>40512</v>
      </c>
    </row>
    <row r="108" spans="1:4" x14ac:dyDescent="0.25">
      <c r="A108" s="37" t="s">
        <v>319</v>
      </c>
      <c r="B108" s="37" t="s">
        <v>320</v>
      </c>
      <c r="C108" s="37" t="s">
        <v>284</v>
      </c>
      <c r="D108" s="38">
        <v>41744</v>
      </c>
    </row>
    <row r="109" spans="1:4" x14ac:dyDescent="0.25">
      <c r="A109" s="37" t="s">
        <v>707</v>
      </c>
      <c r="B109" s="37" t="s">
        <v>708</v>
      </c>
      <c r="C109" s="37" t="s">
        <v>284</v>
      </c>
      <c r="D109" s="38">
        <v>41186</v>
      </c>
    </row>
    <row r="110" spans="1:4" x14ac:dyDescent="0.25">
      <c r="A110" s="37" t="s">
        <v>707</v>
      </c>
      <c r="B110" s="37" t="s">
        <v>709</v>
      </c>
      <c r="C110" s="37" t="s">
        <v>277</v>
      </c>
      <c r="D110" s="38">
        <v>41186</v>
      </c>
    </row>
    <row r="111" spans="1:4" x14ac:dyDescent="0.25">
      <c r="A111" s="37" t="s">
        <v>664</v>
      </c>
      <c r="B111" s="37" t="s">
        <v>665</v>
      </c>
      <c r="C111" s="37" t="s">
        <v>277</v>
      </c>
      <c r="D111" s="38">
        <v>29724</v>
      </c>
    </row>
    <row r="112" spans="1:4" x14ac:dyDescent="0.25">
      <c r="A112" s="41" t="s">
        <v>321</v>
      </c>
      <c r="B112" s="42" t="s">
        <v>322</v>
      </c>
      <c r="C112" s="42" t="s">
        <v>284</v>
      </c>
      <c r="D112" s="43">
        <v>39151</v>
      </c>
    </row>
    <row r="113" spans="1:4" x14ac:dyDescent="0.25">
      <c r="A113" s="37" t="s">
        <v>710</v>
      </c>
      <c r="B113" s="37" t="s">
        <v>711</v>
      </c>
      <c r="C113" s="37" t="s">
        <v>277</v>
      </c>
      <c r="D113" s="38">
        <v>41429</v>
      </c>
    </row>
    <row r="114" spans="1:4" x14ac:dyDescent="0.25">
      <c r="A114" s="37" t="s">
        <v>710</v>
      </c>
      <c r="B114" s="37" t="s">
        <v>712</v>
      </c>
      <c r="C114" s="37" t="s">
        <v>277</v>
      </c>
      <c r="D114" s="38">
        <v>41429</v>
      </c>
    </row>
    <row r="115" spans="1:4" x14ac:dyDescent="0.25">
      <c r="A115" s="37" t="s">
        <v>431</v>
      </c>
      <c r="B115" s="37" t="s">
        <v>345</v>
      </c>
      <c r="C115" s="37" t="s">
        <v>277</v>
      </c>
      <c r="D115" s="38">
        <v>32733</v>
      </c>
    </row>
    <row r="116" spans="1:4" x14ac:dyDescent="0.25">
      <c r="A116" s="37" t="s">
        <v>323</v>
      </c>
      <c r="B116" s="37" t="s">
        <v>324</v>
      </c>
      <c r="C116" s="37" t="s">
        <v>284</v>
      </c>
      <c r="D116" s="38">
        <v>40005</v>
      </c>
    </row>
    <row r="117" spans="1:4" x14ac:dyDescent="0.25">
      <c r="A117" s="37" t="s">
        <v>597</v>
      </c>
      <c r="B117" s="37" t="s">
        <v>598</v>
      </c>
      <c r="C117" s="37" t="s">
        <v>277</v>
      </c>
      <c r="D117" s="38">
        <v>35152</v>
      </c>
    </row>
    <row r="118" spans="1:4" x14ac:dyDescent="0.25">
      <c r="A118" s="37" t="s">
        <v>325</v>
      </c>
      <c r="B118" s="37" t="s">
        <v>326</v>
      </c>
      <c r="C118" s="37" t="s">
        <v>277</v>
      </c>
      <c r="D118" s="38">
        <v>42033</v>
      </c>
    </row>
    <row r="119" spans="1:4" x14ac:dyDescent="0.25">
      <c r="A119" s="37" t="s">
        <v>327</v>
      </c>
      <c r="B119" s="37" t="s">
        <v>328</v>
      </c>
      <c r="C119" s="37" t="s">
        <v>277</v>
      </c>
      <c r="D119" s="38">
        <v>41228</v>
      </c>
    </row>
    <row r="120" spans="1:4" x14ac:dyDescent="0.25">
      <c r="A120" s="41" t="s">
        <v>329</v>
      </c>
      <c r="B120" s="42" t="s">
        <v>330</v>
      </c>
      <c r="C120" s="42" t="s">
        <v>277</v>
      </c>
      <c r="D120" s="43">
        <v>42054</v>
      </c>
    </row>
    <row r="121" spans="1:4" x14ac:dyDescent="0.25">
      <c r="A121" s="37" t="s">
        <v>643</v>
      </c>
      <c r="B121" s="37" t="s">
        <v>644</v>
      </c>
      <c r="C121" s="37" t="s">
        <v>284</v>
      </c>
      <c r="D121" s="38">
        <v>42234</v>
      </c>
    </row>
    <row r="122" spans="1:4" x14ac:dyDescent="0.25">
      <c r="A122" s="37" t="s">
        <v>756</v>
      </c>
      <c r="B122" s="37" t="s">
        <v>757</v>
      </c>
      <c r="C122" s="37" t="s">
        <v>277</v>
      </c>
      <c r="D122" s="38">
        <v>29315</v>
      </c>
    </row>
    <row r="123" spans="1:4" x14ac:dyDescent="0.25">
      <c r="A123" s="37" t="s">
        <v>572</v>
      </c>
      <c r="B123" s="37" t="s">
        <v>438</v>
      </c>
      <c r="C123" s="37" t="s">
        <v>284</v>
      </c>
      <c r="D123" s="38">
        <v>42613</v>
      </c>
    </row>
    <row r="124" spans="1:4" x14ac:dyDescent="0.25">
      <c r="A124" s="37" t="s">
        <v>713</v>
      </c>
      <c r="B124" s="37" t="s">
        <v>714</v>
      </c>
      <c r="C124" s="37" t="s">
        <v>277</v>
      </c>
      <c r="D124" s="38">
        <v>39128</v>
      </c>
    </row>
    <row r="125" spans="1:4" x14ac:dyDescent="0.25">
      <c r="A125" s="37" t="s">
        <v>458</v>
      </c>
      <c r="B125" s="37" t="s">
        <v>459</v>
      </c>
      <c r="C125" s="37" t="s">
        <v>284</v>
      </c>
      <c r="D125" s="38">
        <v>42223</v>
      </c>
    </row>
    <row r="126" spans="1:4" x14ac:dyDescent="0.25">
      <c r="A126" s="37" t="s">
        <v>596</v>
      </c>
      <c r="B126" s="37" t="s">
        <v>356</v>
      </c>
      <c r="C126" s="37" t="s">
        <v>277</v>
      </c>
      <c r="D126" s="38">
        <v>40204</v>
      </c>
    </row>
    <row r="127" spans="1:4" x14ac:dyDescent="0.25">
      <c r="A127" s="37" t="s">
        <v>554</v>
      </c>
      <c r="B127" s="37" t="s">
        <v>555</v>
      </c>
      <c r="C127" s="37" t="s">
        <v>277</v>
      </c>
      <c r="D127" s="38">
        <v>41054</v>
      </c>
    </row>
    <row r="128" spans="1:4" x14ac:dyDescent="0.25">
      <c r="A128" s="37" t="s">
        <v>554</v>
      </c>
      <c r="B128" s="37" t="s">
        <v>567</v>
      </c>
      <c r="C128" s="37" t="s">
        <v>284</v>
      </c>
      <c r="D128" s="38">
        <v>41797</v>
      </c>
    </row>
    <row r="129" spans="1:4" x14ac:dyDescent="0.25">
      <c r="A129" s="37" t="s">
        <v>715</v>
      </c>
      <c r="B129" s="37" t="s">
        <v>716</v>
      </c>
      <c r="C129" s="37" t="s">
        <v>277</v>
      </c>
      <c r="D129" s="38">
        <v>41023</v>
      </c>
    </row>
    <row r="130" spans="1:4" x14ac:dyDescent="0.25">
      <c r="A130" s="37" t="s">
        <v>666</v>
      </c>
      <c r="B130" s="37" t="s">
        <v>667</v>
      </c>
      <c r="C130" s="37" t="s">
        <v>277</v>
      </c>
      <c r="D130" s="38">
        <v>39308</v>
      </c>
    </row>
    <row r="131" spans="1:4" x14ac:dyDescent="0.25">
      <c r="A131" s="39" t="s">
        <v>476</v>
      </c>
      <c r="B131" s="39" t="s">
        <v>477</v>
      </c>
      <c r="C131" s="39" t="s">
        <v>284</v>
      </c>
      <c r="D131" s="40">
        <v>42146</v>
      </c>
    </row>
    <row r="132" spans="1:4" x14ac:dyDescent="0.25">
      <c r="A132" s="37" t="s">
        <v>331</v>
      </c>
      <c r="B132" s="37" t="s">
        <v>332</v>
      </c>
      <c r="C132" s="37" t="s">
        <v>277</v>
      </c>
      <c r="D132" s="38">
        <v>42179</v>
      </c>
    </row>
    <row r="133" spans="1:4" x14ac:dyDescent="0.25">
      <c r="A133" s="34" t="s">
        <v>515</v>
      </c>
      <c r="B133" s="34" t="s">
        <v>516</v>
      </c>
      <c r="C133" s="35" t="s">
        <v>277</v>
      </c>
      <c r="D133" s="36">
        <v>31050</v>
      </c>
    </row>
    <row r="134" spans="1:4" x14ac:dyDescent="0.25">
      <c r="A134" s="37" t="s">
        <v>333</v>
      </c>
      <c r="B134" s="37" t="s">
        <v>334</v>
      </c>
      <c r="C134" s="37" t="s">
        <v>284</v>
      </c>
      <c r="D134" s="38">
        <v>41855</v>
      </c>
    </row>
    <row r="135" spans="1:4" x14ac:dyDescent="0.25">
      <c r="A135" s="37" t="s">
        <v>335</v>
      </c>
      <c r="B135" s="37" t="s">
        <v>336</v>
      </c>
      <c r="C135" s="37" t="s">
        <v>277</v>
      </c>
      <c r="D135" s="38">
        <v>42271</v>
      </c>
    </row>
    <row r="136" spans="1:4" x14ac:dyDescent="0.25">
      <c r="A136" s="34" t="s">
        <v>507</v>
      </c>
      <c r="B136" s="34" t="s">
        <v>508</v>
      </c>
      <c r="C136" s="35" t="s">
        <v>277</v>
      </c>
      <c r="D136" s="36">
        <v>39545</v>
      </c>
    </row>
    <row r="137" spans="1:4" x14ac:dyDescent="0.25">
      <c r="A137" s="37" t="s">
        <v>605</v>
      </c>
      <c r="B137" s="37" t="s">
        <v>606</v>
      </c>
      <c r="C137" s="37" t="s">
        <v>277</v>
      </c>
      <c r="D137" s="38">
        <v>41566</v>
      </c>
    </row>
    <row r="138" spans="1:4" x14ac:dyDescent="0.25">
      <c r="A138" s="37" t="s">
        <v>432</v>
      </c>
      <c r="B138" s="37" t="s">
        <v>433</v>
      </c>
      <c r="C138" s="37" t="s">
        <v>277</v>
      </c>
      <c r="D138" s="38">
        <v>41897</v>
      </c>
    </row>
    <row r="139" spans="1:4" x14ac:dyDescent="0.25">
      <c r="A139" s="37" t="s">
        <v>337</v>
      </c>
      <c r="B139" s="37" t="s">
        <v>338</v>
      </c>
      <c r="C139" s="37" t="s">
        <v>284</v>
      </c>
      <c r="D139" s="38">
        <v>41863</v>
      </c>
    </row>
    <row r="140" spans="1:4" x14ac:dyDescent="0.25">
      <c r="A140" s="37" t="s">
        <v>579</v>
      </c>
      <c r="B140" s="37" t="s">
        <v>580</v>
      </c>
      <c r="C140" s="37" t="s">
        <v>284</v>
      </c>
      <c r="D140" s="38">
        <v>34335</v>
      </c>
    </row>
    <row r="141" spans="1:4" x14ac:dyDescent="0.25">
      <c r="A141" s="37" t="s">
        <v>434</v>
      </c>
      <c r="B141" s="37" t="s">
        <v>435</v>
      </c>
      <c r="C141" s="37" t="s">
        <v>284</v>
      </c>
      <c r="D141" s="38">
        <v>42012</v>
      </c>
    </row>
    <row r="142" spans="1:4" x14ac:dyDescent="0.25">
      <c r="A142" s="37" t="s">
        <v>434</v>
      </c>
      <c r="B142" s="37" t="s">
        <v>436</v>
      </c>
      <c r="C142" s="37" t="s">
        <v>277</v>
      </c>
      <c r="D142" s="38">
        <v>41211</v>
      </c>
    </row>
    <row r="143" spans="1:4" x14ac:dyDescent="0.25">
      <c r="A143" s="37" t="s">
        <v>339</v>
      </c>
      <c r="B143" s="37" t="s">
        <v>340</v>
      </c>
      <c r="C143" s="37" t="s">
        <v>277</v>
      </c>
      <c r="D143" s="38">
        <v>41766</v>
      </c>
    </row>
    <row r="144" spans="1:4" x14ac:dyDescent="0.25">
      <c r="A144" s="37" t="s">
        <v>339</v>
      </c>
      <c r="B144" s="37" t="s">
        <v>341</v>
      </c>
      <c r="C144" s="37" t="s">
        <v>277</v>
      </c>
      <c r="D144" s="38">
        <v>42537</v>
      </c>
    </row>
    <row r="145" spans="1:4" x14ac:dyDescent="0.25">
      <c r="A145" s="37" t="s">
        <v>342</v>
      </c>
      <c r="B145" s="37" t="s">
        <v>343</v>
      </c>
      <c r="C145" s="37" t="s">
        <v>277</v>
      </c>
      <c r="D145" s="38">
        <v>42495</v>
      </c>
    </row>
    <row r="146" spans="1:4" x14ac:dyDescent="0.25">
      <c r="A146" s="37" t="s">
        <v>630</v>
      </c>
      <c r="B146" s="37" t="s">
        <v>631</v>
      </c>
      <c r="C146" s="37" t="s">
        <v>632</v>
      </c>
      <c r="D146" s="38">
        <v>39573</v>
      </c>
    </row>
    <row r="147" spans="1:4" x14ac:dyDescent="0.25">
      <c r="A147" s="61" t="s">
        <v>483</v>
      </c>
      <c r="B147" s="61" t="s">
        <v>484</v>
      </c>
      <c r="C147" s="39" t="s">
        <v>284</v>
      </c>
      <c r="D147" s="40">
        <v>41653</v>
      </c>
    </row>
    <row r="148" spans="1:4" x14ac:dyDescent="0.25">
      <c r="A148" s="37" t="s">
        <v>344</v>
      </c>
      <c r="B148" s="37" t="s">
        <v>345</v>
      </c>
      <c r="C148" s="37" t="s">
        <v>277</v>
      </c>
      <c r="D148" s="38">
        <v>41868</v>
      </c>
    </row>
    <row r="149" spans="1:4" x14ac:dyDescent="0.25">
      <c r="A149" s="37" t="s">
        <v>609</v>
      </c>
      <c r="B149" s="37" t="s">
        <v>400</v>
      </c>
      <c r="C149" s="37" t="s">
        <v>277</v>
      </c>
      <c r="D149" s="38">
        <v>39812</v>
      </c>
    </row>
    <row r="150" spans="1:4" x14ac:dyDescent="0.25">
      <c r="A150" s="37" t="s">
        <v>609</v>
      </c>
      <c r="B150" s="37" t="s">
        <v>610</v>
      </c>
      <c r="C150" s="37" t="s">
        <v>277</v>
      </c>
      <c r="D150" s="38">
        <v>38725</v>
      </c>
    </row>
    <row r="151" spans="1:4" x14ac:dyDescent="0.25">
      <c r="A151" s="37" t="s">
        <v>346</v>
      </c>
      <c r="B151" s="37" t="s">
        <v>347</v>
      </c>
      <c r="C151" s="37" t="s">
        <v>284</v>
      </c>
      <c r="D151" s="38">
        <v>31420</v>
      </c>
    </row>
    <row r="152" spans="1:4" x14ac:dyDescent="0.25">
      <c r="A152" s="39" t="s">
        <v>472</v>
      </c>
      <c r="B152" s="39" t="s">
        <v>473</v>
      </c>
      <c r="C152" s="39" t="s">
        <v>277</v>
      </c>
      <c r="D152" s="40">
        <v>41645</v>
      </c>
    </row>
    <row r="153" spans="1:4" x14ac:dyDescent="0.25">
      <c r="A153" s="37" t="s">
        <v>348</v>
      </c>
      <c r="B153" s="37" t="s">
        <v>349</v>
      </c>
      <c r="C153" s="37" t="s">
        <v>277</v>
      </c>
      <c r="D153" s="38">
        <v>41202</v>
      </c>
    </row>
    <row r="154" spans="1:4" x14ac:dyDescent="0.25">
      <c r="A154" s="37" t="s">
        <v>350</v>
      </c>
      <c r="B154" s="37" t="s">
        <v>351</v>
      </c>
      <c r="C154" s="37" t="s">
        <v>284</v>
      </c>
      <c r="D154" s="38">
        <v>42539</v>
      </c>
    </row>
    <row r="155" spans="1:4" x14ac:dyDescent="0.25">
      <c r="A155" s="37" t="s">
        <v>350</v>
      </c>
      <c r="B155" s="37" t="s">
        <v>352</v>
      </c>
      <c r="C155" s="37" t="s">
        <v>277</v>
      </c>
      <c r="D155" s="38">
        <v>41509</v>
      </c>
    </row>
    <row r="156" spans="1:4" x14ac:dyDescent="0.25">
      <c r="A156" s="37" t="s">
        <v>717</v>
      </c>
      <c r="B156" s="37" t="s">
        <v>718</v>
      </c>
      <c r="C156" s="37" t="s">
        <v>277</v>
      </c>
      <c r="D156" s="38">
        <v>28528</v>
      </c>
    </row>
    <row r="157" spans="1:4" x14ac:dyDescent="0.25">
      <c r="A157" s="37" t="s">
        <v>717</v>
      </c>
      <c r="B157" s="37" t="s">
        <v>719</v>
      </c>
      <c r="C157" s="37" t="s">
        <v>277</v>
      </c>
      <c r="D157" s="38">
        <v>40476</v>
      </c>
    </row>
    <row r="158" spans="1:4" x14ac:dyDescent="0.25">
      <c r="A158" s="39" t="s">
        <v>481</v>
      </c>
      <c r="B158" s="39" t="s">
        <v>482</v>
      </c>
      <c r="C158" s="39" t="s">
        <v>284</v>
      </c>
      <c r="D158" s="40">
        <v>41758</v>
      </c>
    </row>
    <row r="159" spans="1:4" x14ac:dyDescent="0.25">
      <c r="A159" s="34" t="s">
        <v>512</v>
      </c>
      <c r="B159" s="34" t="s">
        <v>501</v>
      </c>
      <c r="C159" s="35" t="s">
        <v>277</v>
      </c>
      <c r="D159" s="36">
        <v>32749</v>
      </c>
    </row>
    <row r="160" spans="1:4" x14ac:dyDescent="0.25">
      <c r="A160" s="37" t="s">
        <v>720</v>
      </c>
      <c r="B160" s="37" t="s">
        <v>721</v>
      </c>
      <c r="C160" s="37" t="s">
        <v>277</v>
      </c>
      <c r="D160" s="38">
        <v>41544</v>
      </c>
    </row>
    <row r="161" spans="1:4" x14ac:dyDescent="0.25">
      <c r="A161" s="37" t="s">
        <v>570</v>
      </c>
      <c r="B161" s="37" t="s">
        <v>571</v>
      </c>
      <c r="C161" s="37" t="s">
        <v>277</v>
      </c>
      <c r="D161" s="38">
        <v>42115</v>
      </c>
    </row>
    <row r="162" spans="1:4" x14ac:dyDescent="0.25">
      <c r="A162" s="37" t="s">
        <v>722</v>
      </c>
      <c r="B162" s="37" t="s">
        <v>723</v>
      </c>
      <c r="C162" s="37" t="s">
        <v>277</v>
      </c>
      <c r="D162" s="38">
        <v>40449</v>
      </c>
    </row>
    <row r="163" spans="1:4" x14ac:dyDescent="0.25">
      <c r="A163" s="37" t="s">
        <v>437</v>
      </c>
      <c r="B163" s="37" t="s">
        <v>438</v>
      </c>
      <c r="C163" s="37" t="s">
        <v>284</v>
      </c>
      <c r="D163" s="38">
        <v>33176</v>
      </c>
    </row>
    <row r="164" spans="1:4" x14ac:dyDescent="0.25">
      <c r="A164" s="37" t="s">
        <v>437</v>
      </c>
      <c r="B164" s="37" t="s">
        <v>439</v>
      </c>
      <c r="C164" s="37" t="s">
        <v>277</v>
      </c>
      <c r="D164" s="38">
        <v>34061</v>
      </c>
    </row>
    <row r="165" spans="1:4" x14ac:dyDescent="0.25">
      <c r="A165" s="37" t="s">
        <v>724</v>
      </c>
      <c r="B165" s="37" t="s">
        <v>725</v>
      </c>
      <c r="C165" s="37" t="s">
        <v>277</v>
      </c>
      <c r="D165" s="38">
        <v>42250</v>
      </c>
    </row>
    <row r="166" spans="1:4" x14ac:dyDescent="0.25">
      <c r="A166" s="37" t="s">
        <v>353</v>
      </c>
      <c r="B166" s="37" t="s">
        <v>354</v>
      </c>
      <c r="C166" s="37" t="s">
        <v>277</v>
      </c>
      <c r="D166" s="38">
        <v>41262</v>
      </c>
    </row>
    <row r="167" spans="1:4" x14ac:dyDescent="0.25">
      <c r="A167" s="37" t="s">
        <v>581</v>
      </c>
      <c r="B167" s="37" t="s">
        <v>561</v>
      </c>
      <c r="C167" s="37" t="s">
        <v>284</v>
      </c>
      <c r="D167" s="38">
        <v>41350</v>
      </c>
    </row>
    <row r="168" spans="1:4" x14ac:dyDescent="0.25">
      <c r="A168" s="37" t="s">
        <v>560</v>
      </c>
      <c r="B168" s="37" t="s">
        <v>561</v>
      </c>
      <c r="C168" s="37" t="s">
        <v>284</v>
      </c>
      <c r="D168" s="38">
        <v>41350</v>
      </c>
    </row>
    <row r="169" spans="1:4" x14ac:dyDescent="0.25">
      <c r="A169" s="37" t="s">
        <v>355</v>
      </c>
      <c r="B169" s="37" t="s">
        <v>356</v>
      </c>
      <c r="C169" s="37" t="s">
        <v>277</v>
      </c>
      <c r="D169" s="38">
        <v>41304</v>
      </c>
    </row>
    <row r="170" spans="1:4" x14ac:dyDescent="0.25">
      <c r="A170" s="37" t="s">
        <v>355</v>
      </c>
      <c r="B170" s="37" t="s">
        <v>357</v>
      </c>
      <c r="C170" s="37" t="s">
        <v>277</v>
      </c>
      <c r="D170" s="38">
        <v>40805</v>
      </c>
    </row>
    <row r="171" spans="1:4" x14ac:dyDescent="0.25">
      <c r="A171" s="37" t="s">
        <v>355</v>
      </c>
      <c r="B171" s="37" t="s">
        <v>358</v>
      </c>
      <c r="C171" s="37" t="s">
        <v>277</v>
      </c>
      <c r="D171" s="38">
        <v>28763</v>
      </c>
    </row>
    <row r="172" spans="1:4" x14ac:dyDescent="0.25">
      <c r="A172" s="37" t="s">
        <v>359</v>
      </c>
      <c r="B172" s="37" t="s">
        <v>360</v>
      </c>
      <c r="C172" s="37" t="s">
        <v>284</v>
      </c>
      <c r="D172" s="38">
        <v>41881</v>
      </c>
    </row>
    <row r="173" spans="1:4" x14ac:dyDescent="0.25">
      <c r="A173" s="37" t="s">
        <v>594</v>
      </c>
      <c r="B173" s="37" t="s">
        <v>595</v>
      </c>
      <c r="C173" s="37" t="s">
        <v>277</v>
      </c>
      <c r="D173" s="38">
        <v>39305</v>
      </c>
    </row>
    <row r="174" spans="1:4" x14ac:dyDescent="0.25">
      <c r="A174" s="37" t="s">
        <v>588</v>
      </c>
      <c r="B174" s="37" t="s">
        <v>589</v>
      </c>
      <c r="C174" s="37" t="s">
        <v>284</v>
      </c>
      <c r="D174" s="38">
        <v>39676</v>
      </c>
    </row>
    <row r="175" spans="1:4" x14ac:dyDescent="0.25">
      <c r="A175" s="44" t="s">
        <v>530</v>
      </c>
      <c r="B175" s="44" t="s">
        <v>531</v>
      </c>
      <c r="C175" s="46" t="s">
        <v>277</v>
      </c>
      <c r="D175" s="45">
        <v>41190</v>
      </c>
    </row>
    <row r="176" spans="1:4" x14ac:dyDescent="0.25">
      <c r="A176" s="37" t="s">
        <v>440</v>
      </c>
      <c r="B176" s="37" t="s">
        <v>441</v>
      </c>
      <c r="C176" s="37" t="s">
        <v>277</v>
      </c>
      <c r="D176" s="38">
        <v>41178</v>
      </c>
    </row>
    <row r="177" spans="1:4" x14ac:dyDescent="0.25">
      <c r="A177" s="34" t="s">
        <v>510</v>
      </c>
      <c r="B177" s="34" t="s">
        <v>511</v>
      </c>
      <c r="C177" s="35" t="s">
        <v>284</v>
      </c>
      <c r="D177" s="36">
        <v>40868</v>
      </c>
    </row>
    <row r="178" spans="1:4" x14ac:dyDescent="0.25">
      <c r="A178" s="37" t="s">
        <v>361</v>
      </c>
      <c r="B178" s="37" t="s">
        <v>362</v>
      </c>
      <c r="C178" s="37" t="s">
        <v>277</v>
      </c>
      <c r="D178" s="38">
        <v>40642</v>
      </c>
    </row>
    <row r="179" spans="1:4" x14ac:dyDescent="0.25">
      <c r="A179" s="37" t="s">
        <v>363</v>
      </c>
      <c r="B179" s="37" t="s">
        <v>364</v>
      </c>
      <c r="C179" s="37" t="s">
        <v>284</v>
      </c>
      <c r="D179" s="38">
        <v>41163</v>
      </c>
    </row>
    <row r="180" spans="1:4" x14ac:dyDescent="0.25">
      <c r="A180" s="37" t="s">
        <v>365</v>
      </c>
      <c r="B180" s="37" t="s">
        <v>366</v>
      </c>
      <c r="C180" s="37" t="s">
        <v>277</v>
      </c>
      <c r="D180" s="38">
        <v>41262</v>
      </c>
    </row>
    <row r="181" spans="1:4" x14ac:dyDescent="0.25">
      <c r="A181" s="37" t="s">
        <v>367</v>
      </c>
      <c r="B181" s="37" t="s">
        <v>368</v>
      </c>
      <c r="C181" s="37" t="s">
        <v>277</v>
      </c>
      <c r="D181" s="38">
        <v>42273</v>
      </c>
    </row>
    <row r="182" spans="1:4" x14ac:dyDescent="0.25">
      <c r="A182" s="37" t="s">
        <v>626</v>
      </c>
      <c r="B182" s="37" t="s">
        <v>316</v>
      </c>
      <c r="C182" s="37" t="s">
        <v>277</v>
      </c>
      <c r="D182" s="38">
        <v>39106</v>
      </c>
    </row>
    <row r="183" spans="1:4" x14ac:dyDescent="0.25">
      <c r="A183" s="37" t="s">
        <v>592</v>
      </c>
      <c r="B183" s="37" t="s">
        <v>593</v>
      </c>
      <c r="C183" s="37" t="s">
        <v>277</v>
      </c>
      <c r="D183" s="38">
        <v>38616</v>
      </c>
    </row>
    <row r="184" spans="1:4" x14ac:dyDescent="0.25">
      <c r="A184" s="39" t="s">
        <v>468</v>
      </c>
      <c r="B184" s="39" t="s">
        <v>469</v>
      </c>
      <c r="C184" s="39" t="s">
        <v>284</v>
      </c>
      <c r="D184" s="40">
        <v>41605</v>
      </c>
    </row>
    <row r="185" spans="1:4" x14ac:dyDescent="0.25">
      <c r="A185" s="37" t="s">
        <v>369</v>
      </c>
      <c r="B185" s="37" t="s">
        <v>370</v>
      </c>
      <c r="C185" s="37" t="s">
        <v>277</v>
      </c>
      <c r="D185" s="38">
        <v>41575</v>
      </c>
    </row>
    <row r="186" spans="1:4" x14ac:dyDescent="0.25">
      <c r="A186" s="37" t="s">
        <v>726</v>
      </c>
      <c r="B186" s="37" t="s">
        <v>727</v>
      </c>
      <c r="C186" s="37" t="s">
        <v>277</v>
      </c>
      <c r="D186" s="38">
        <v>42604</v>
      </c>
    </row>
    <row r="187" spans="1:4" x14ac:dyDescent="0.25">
      <c r="A187" s="37" t="s">
        <v>574</v>
      </c>
      <c r="B187" s="37" t="s">
        <v>575</v>
      </c>
      <c r="C187" s="37" t="s">
        <v>277</v>
      </c>
      <c r="D187" s="38">
        <v>42474</v>
      </c>
    </row>
    <row r="188" spans="1:4" x14ac:dyDescent="0.25">
      <c r="A188" s="41" t="s">
        <v>544</v>
      </c>
      <c r="B188" s="41" t="s">
        <v>545</v>
      </c>
      <c r="C188" s="41" t="s">
        <v>284</v>
      </c>
      <c r="D188" s="50">
        <v>41443</v>
      </c>
    </row>
    <row r="189" spans="1:4" x14ac:dyDescent="0.25">
      <c r="A189" s="41" t="s">
        <v>544</v>
      </c>
      <c r="B189" s="41" t="s">
        <v>573</v>
      </c>
      <c r="C189" s="41" t="s">
        <v>277</v>
      </c>
      <c r="D189" s="50">
        <v>42635</v>
      </c>
    </row>
    <row r="190" spans="1:4" x14ac:dyDescent="0.25">
      <c r="A190" s="41"/>
      <c r="B190" s="41"/>
      <c r="C190" s="41"/>
      <c r="D190" s="50"/>
    </row>
    <row r="191" spans="1:4" x14ac:dyDescent="0.25">
      <c r="A191" s="41"/>
      <c r="B191" s="41"/>
      <c r="C191" s="41"/>
      <c r="D191" s="50"/>
    </row>
    <row r="192" spans="1:4" x14ac:dyDescent="0.25">
      <c r="A192" s="41" t="s">
        <v>728</v>
      </c>
      <c r="B192" s="41" t="s">
        <v>729</v>
      </c>
      <c r="C192" s="41" t="s">
        <v>284</v>
      </c>
      <c r="D192" s="50">
        <v>42297</v>
      </c>
    </row>
    <row r="193" spans="1:5" x14ac:dyDescent="0.25">
      <c r="A193" s="41" t="s">
        <v>638</v>
      </c>
      <c r="B193" s="41" t="s">
        <v>639</v>
      </c>
      <c r="C193" s="41" t="s">
        <v>277</v>
      </c>
      <c r="D193" s="50">
        <v>39943</v>
      </c>
    </row>
    <row r="194" spans="1:5" x14ac:dyDescent="0.25">
      <c r="A194" s="59" t="s">
        <v>532</v>
      </c>
      <c r="B194" s="59" t="s">
        <v>533</v>
      </c>
      <c r="C194" s="60" t="s">
        <v>277</v>
      </c>
      <c r="D194" s="66">
        <v>41873</v>
      </c>
    </row>
    <row r="195" spans="1:5" x14ac:dyDescent="0.25">
      <c r="A195" s="41" t="s">
        <v>607</v>
      </c>
      <c r="B195" s="41" t="s">
        <v>608</v>
      </c>
      <c r="C195" s="41" t="s">
        <v>277</v>
      </c>
      <c r="D195" s="50">
        <v>31479</v>
      </c>
    </row>
    <row r="196" spans="1:5" x14ac:dyDescent="0.25">
      <c r="A196" s="58" t="s">
        <v>485</v>
      </c>
      <c r="B196" s="58" t="s">
        <v>486</v>
      </c>
      <c r="C196" s="63" t="s">
        <v>277</v>
      </c>
      <c r="D196" s="65">
        <v>27309</v>
      </c>
    </row>
    <row r="197" spans="1:5" x14ac:dyDescent="0.25">
      <c r="A197" s="58" t="s">
        <v>485</v>
      </c>
      <c r="B197" s="58" t="s">
        <v>513</v>
      </c>
      <c r="C197" s="63" t="s">
        <v>277</v>
      </c>
      <c r="D197" s="65">
        <v>41495</v>
      </c>
    </row>
    <row r="198" spans="1:5" x14ac:dyDescent="0.25">
      <c r="A198" s="41" t="s">
        <v>730</v>
      </c>
      <c r="B198" s="41" t="s">
        <v>731</v>
      </c>
      <c r="C198" s="41" t="s">
        <v>284</v>
      </c>
      <c r="D198" s="50">
        <v>40155</v>
      </c>
    </row>
    <row r="199" spans="1:5" x14ac:dyDescent="0.25">
      <c r="A199" s="41" t="s">
        <v>730</v>
      </c>
      <c r="B199" s="41" t="s">
        <v>732</v>
      </c>
      <c r="C199" s="41" t="s">
        <v>277</v>
      </c>
      <c r="D199" s="50">
        <v>39538</v>
      </c>
    </row>
    <row r="200" spans="1:5" x14ac:dyDescent="0.25">
      <c r="A200" s="41" t="s">
        <v>733</v>
      </c>
      <c r="B200" s="41" t="s">
        <v>734</v>
      </c>
      <c r="C200" s="41" t="s">
        <v>277</v>
      </c>
      <c r="D200" s="50">
        <v>42111</v>
      </c>
    </row>
    <row r="201" spans="1:5" x14ac:dyDescent="0.25">
      <c r="A201" s="41" t="s">
        <v>733</v>
      </c>
      <c r="B201" s="41" t="s">
        <v>549</v>
      </c>
      <c r="C201" s="41" t="s">
        <v>284</v>
      </c>
      <c r="D201" s="50">
        <v>41387</v>
      </c>
    </row>
    <row r="202" spans="1:5" x14ac:dyDescent="0.25">
      <c r="A202" s="41" t="s">
        <v>371</v>
      </c>
      <c r="B202" s="41" t="s">
        <v>372</v>
      </c>
      <c r="C202" s="41" t="s">
        <v>277</v>
      </c>
      <c r="D202" s="50">
        <v>40693</v>
      </c>
    </row>
    <row r="203" spans="1:5" x14ac:dyDescent="0.25">
      <c r="A203" s="41" t="s">
        <v>371</v>
      </c>
      <c r="B203" s="41" t="s">
        <v>373</v>
      </c>
      <c r="C203" s="41" t="s">
        <v>284</v>
      </c>
      <c r="D203" s="50">
        <v>41360</v>
      </c>
    </row>
    <row r="204" spans="1:5" x14ac:dyDescent="0.25">
      <c r="A204" s="41" t="s">
        <v>374</v>
      </c>
      <c r="B204" s="41" t="s">
        <v>375</v>
      </c>
      <c r="C204" s="41" t="s">
        <v>277</v>
      </c>
      <c r="D204" s="50">
        <v>40320</v>
      </c>
    </row>
    <row r="205" spans="1:5" x14ac:dyDescent="0.25">
      <c r="A205" s="51" t="s">
        <v>374</v>
      </c>
      <c r="B205" s="51" t="s">
        <v>376</v>
      </c>
      <c r="C205" s="51" t="s">
        <v>277</v>
      </c>
      <c r="D205" s="52">
        <v>40899</v>
      </c>
      <c r="E205" s="21"/>
    </row>
    <row r="206" spans="1:5" x14ac:dyDescent="0.25">
      <c r="A206" s="51" t="s">
        <v>374</v>
      </c>
      <c r="B206" s="51" t="s">
        <v>377</v>
      </c>
      <c r="C206" s="51" t="s">
        <v>277</v>
      </c>
      <c r="D206" s="52">
        <v>41673</v>
      </c>
      <c r="E206" s="21"/>
    </row>
    <row r="207" spans="1:5" x14ac:dyDescent="0.25">
      <c r="A207" s="51" t="s">
        <v>378</v>
      </c>
      <c r="B207" s="51" t="s">
        <v>379</v>
      </c>
      <c r="C207" s="51" t="s">
        <v>277</v>
      </c>
      <c r="D207" s="52">
        <v>42656</v>
      </c>
      <c r="E207" s="21"/>
    </row>
    <row r="208" spans="1:5" x14ac:dyDescent="0.25">
      <c r="A208" s="57" t="s">
        <v>496</v>
      </c>
      <c r="B208" s="57" t="s">
        <v>486</v>
      </c>
      <c r="C208" s="62" t="s">
        <v>277</v>
      </c>
      <c r="D208" s="64">
        <v>27417</v>
      </c>
      <c r="E208" s="21"/>
    </row>
    <row r="209" spans="1:5" x14ac:dyDescent="0.25">
      <c r="A209" s="51" t="s">
        <v>442</v>
      </c>
      <c r="B209" s="51" t="s">
        <v>443</v>
      </c>
      <c r="C209" s="51" t="s">
        <v>277</v>
      </c>
      <c r="D209" s="52">
        <v>42492</v>
      </c>
      <c r="E209" s="21"/>
    </row>
    <row r="210" spans="1:5" x14ac:dyDescent="0.25">
      <c r="A210" s="51" t="s">
        <v>613</v>
      </c>
      <c r="B210" s="51" t="s">
        <v>306</v>
      </c>
      <c r="C210" s="51" t="s">
        <v>284</v>
      </c>
      <c r="D210" s="52">
        <v>40858</v>
      </c>
      <c r="E210" s="21"/>
    </row>
    <row r="211" spans="1:5" x14ac:dyDescent="0.25">
      <c r="A211" s="57" t="s">
        <v>505</v>
      </c>
      <c r="B211" s="57" t="s">
        <v>506</v>
      </c>
      <c r="C211" s="62" t="s">
        <v>277</v>
      </c>
      <c r="D211" s="64">
        <v>42248</v>
      </c>
      <c r="E211" s="21"/>
    </row>
    <row r="212" spans="1:5" x14ac:dyDescent="0.25">
      <c r="A212" s="51" t="s">
        <v>735</v>
      </c>
      <c r="B212" s="51" t="s">
        <v>736</v>
      </c>
      <c r="C212" s="51" t="s">
        <v>284</v>
      </c>
      <c r="D212" s="52">
        <v>42291</v>
      </c>
      <c r="E212" s="21"/>
    </row>
    <row r="213" spans="1:5" x14ac:dyDescent="0.25">
      <c r="A213" s="51" t="s">
        <v>627</v>
      </c>
      <c r="B213" s="51" t="s">
        <v>628</v>
      </c>
      <c r="C213" s="51" t="s">
        <v>284</v>
      </c>
      <c r="D213" s="52">
        <v>40206</v>
      </c>
      <c r="E213" s="21"/>
    </row>
    <row r="214" spans="1:5" x14ac:dyDescent="0.25">
      <c r="A214" s="51" t="s">
        <v>737</v>
      </c>
      <c r="B214" s="51" t="s">
        <v>738</v>
      </c>
      <c r="C214" s="51" t="s">
        <v>284</v>
      </c>
      <c r="D214" s="52">
        <v>42343</v>
      </c>
      <c r="E214" s="21"/>
    </row>
    <row r="215" spans="1:5" x14ac:dyDescent="0.25">
      <c r="A215" s="51" t="s">
        <v>737</v>
      </c>
      <c r="B215" s="51" t="s">
        <v>739</v>
      </c>
      <c r="C215" s="51" t="s">
        <v>277</v>
      </c>
      <c r="D215" s="52">
        <v>41419</v>
      </c>
      <c r="E215" s="21"/>
    </row>
    <row r="216" spans="1:5" x14ac:dyDescent="0.25">
      <c r="A216" s="51" t="s">
        <v>444</v>
      </c>
      <c r="B216" s="51" t="s">
        <v>445</v>
      </c>
      <c r="C216" s="51" t="s">
        <v>277</v>
      </c>
      <c r="D216" s="52">
        <v>41126</v>
      </c>
      <c r="E216" s="21"/>
    </row>
    <row r="217" spans="1:5" x14ac:dyDescent="0.25">
      <c r="A217" s="57" t="s">
        <v>502</v>
      </c>
      <c r="B217" s="57" t="s">
        <v>316</v>
      </c>
      <c r="C217" s="62" t="s">
        <v>277</v>
      </c>
      <c r="D217" s="64">
        <v>40911</v>
      </c>
      <c r="E217" s="21"/>
    </row>
    <row r="218" spans="1:5" x14ac:dyDescent="0.25">
      <c r="A218" s="53" t="s">
        <v>670</v>
      </c>
      <c r="B218" s="53" t="s">
        <v>671</v>
      </c>
      <c r="C218" s="53" t="s">
        <v>277</v>
      </c>
      <c r="D218" s="54">
        <v>29291</v>
      </c>
      <c r="E218" s="21"/>
    </row>
    <row r="219" spans="1:5" x14ac:dyDescent="0.25">
      <c r="A219" s="51" t="s">
        <v>380</v>
      </c>
      <c r="B219" s="51" t="s">
        <v>381</v>
      </c>
      <c r="C219" s="51" t="s">
        <v>284</v>
      </c>
      <c r="D219" s="52">
        <v>40588</v>
      </c>
      <c r="E219" s="21"/>
    </row>
    <row r="220" spans="1:5" x14ac:dyDescent="0.25">
      <c r="A220" s="51" t="s">
        <v>740</v>
      </c>
      <c r="B220" s="51" t="s">
        <v>741</v>
      </c>
      <c r="C220" s="51" t="s">
        <v>284</v>
      </c>
      <c r="D220" s="52">
        <v>40146</v>
      </c>
      <c r="E220" s="21"/>
    </row>
    <row r="221" spans="1:5" x14ac:dyDescent="0.25">
      <c r="A221" s="51" t="s">
        <v>446</v>
      </c>
      <c r="B221" s="51" t="s">
        <v>289</v>
      </c>
      <c r="C221" s="51" t="s">
        <v>277</v>
      </c>
      <c r="D221" s="52">
        <v>40928</v>
      </c>
      <c r="E221" s="22"/>
    </row>
    <row r="222" spans="1:5" x14ac:dyDescent="0.25">
      <c r="A222" s="51" t="s">
        <v>562</v>
      </c>
      <c r="B222" s="51" t="s">
        <v>563</v>
      </c>
      <c r="C222" s="51" t="s">
        <v>277</v>
      </c>
      <c r="D222" s="52">
        <v>41349</v>
      </c>
      <c r="E222" s="23"/>
    </row>
    <row r="223" spans="1:5" x14ac:dyDescent="0.25">
      <c r="A223" s="51" t="s">
        <v>742</v>
      </c>
      <c r="B223" s="51" t="s">
        <v>709</v>
      </c>
      <c r="C223" s="51" t="s">
        <v>277</v>
      </c>
      <c r="D223" s="52">
        <v>39499</v>
      </c>
    </row>
    <row r="224" spans="1:5" x14ac:dyDescent="0.25">
      <c r="A224" s="51" t="s">
        <v>447</v>
      </c>
      <c r="B224" s="51" t="s">
        <v>448</v>
      </c>
      <c r="C224" s="51" t="s">
        <v>277</v>
      </c>
      <c r="D224" s="52">
        <v>42092</v>
      </c>
    </row>
    <row r="225" spans="1:4" x14ac:dyDescent="0.25">
      <c r="A225" s="51" t="s">
        <v>447</v>
      </c>
      <c r="B225" s="51" t="s">
        <v>449</v>
      </c>
      <c r="C225" s="51" t="s">
        <v>284</v>
      </c>
      <c r="D225" s="52">
        <v>41232</v>
      </c>
    </row>
    <row r="226" spans="1:4" x14ac:dyDescent="0.25">
      <c r="A226" s="51" t="s">
        <v>382</v>
      </c>
      <c r="B226" s="51" t="s">
        <v>383</v>
      </c>
      <c r="C226" s="51" t="s">
        <v>277</v>
      </c>
      <c r="D226" s="52">
        <v>41539</v>
      </c>
    </row>
    <row r="227" spans="1:4" x14ac:dyDescent="0.25">
      <c r="A227" s="51" t="s">
        <v>382</v>
      </c>
      <c r="B227" s="51" t="s">
        <v>384</v>
      </c>
      <c r="C227" s="51" t="s">
        <v>284</v>
      </c>
      <c r="D227" s="52">
        <v>29060</v>
      </c>
    </row>
    <row r="228" spans="1:4" x14ac:dyDescent="0.25">
      <c r="A228" s="51"/>
      <c r="B228" s="51"/>
      <c r="C228" s="51"/>
      <c r="D228" s="52"/>
    </row>
    <row r="229" spans="1:4" x14ac:dyDescent="0.25">
      <c r="A229" s="51" t="s">
        <v>382</v>
      </c>
      <c r="B229" s="51" t="s">
        <v>400</v>
      </c>
      <c r="C229" s="51" t="s">
        <v>277</v>
      </c>
      <c r="D229" s="52">
        <v>42307</v>
      </c>
    </row>
    <row r="230" spans="1:4" x14ac:dyDescent="0.25">
      <c r="A230" s="55" t="s">
        <v>470</v>
      </c>
      <c r="B230" s="55" t="s">
        <v>471</v>
      </c>
      <c r="C230" s="55" t="s">
        <v>284</v>
      </c>
      <c r="D230" s="56">
        <v>41134</v>
      </c>
    </row>
    <row r="231" spans="1:4" x14ac:dyDescent="0.25">
      <c r="A231" s="55" t="s">
        <v>470</v>
      </c>
      <c r="B231" s="55" t="s">
        <v>478</v>
      </c>
      <c r="C231" s="55" t="s">
        <v>277</v>
      </c>
      <c r="D231" s="56">
        <v>41665</v>
      </c>
    </row>
    <row r="232" spans="1:4" x14ac:dyDescent="0.25">
      <c r="A232" s="57" t="s">
        <v>489</v>
      </c>
      <c r="B232" s="57" t="s">
        <v>316</v>
      </c>
      <c r="C232" s="62" t="s">
        <v>277</v>
      </c>
      <c r="D232" s="64">
        <v>40826</v>
      </c>
    </row>
    <row r="233" spans="1:4" x14ac:dyDescent="0.25">
      <c r="A233" s="57" t="s">
        <v>489</v>
      </c>
      <c r="B233" s="57" t="s">
        <v>490</v>
      </c>
      <c r="C233" s="62" t="s">
        <v>284</v>
      </c>
      <c r="D233" s="64">
        <v>40826</v>
      </c>
    </row>
    <row r="234" spans="1:4" x14ac:dyDescent="0.25">
      <c r="A234" s="57" t="s">
        <v>489</v>
      </c>
      <c r="B234" s="57" t="s">
        <v>514</v>
      </c>
      <c r="C234" s="62" t="s">
        <v>277</v>
      </c>
      <c r="D234" s="64">
        <v>40157</v>
      </c>
    </row>
    <row r="235" spans="1:4" x14ac:dyDescent="0.25">
      <c r="A235" s="57" t="s">
        <v>487</v>
      </c>
      <c r="B235" s="57" t="s">
        <v>488</v>
      </c>
      <c r="C235" s="62" t="s">
        <v>277</v>
      </c>
      <c r="D235" s="64">
        <v>41504</v>
      </c>
    </row>
    <row r="236" spans="1:4" x14ac:dyDescent="0.25">
      <c r="A236" s="51" t="s">
        <v>450</v>
      </c>
      <c r="B236" s="51" t="s">
        <v>451</v>
      </c>
      <c r="C236" s="51" t="s">
        <v>277</v>
      </c>
      <c r="D236" s="52">
        <v>42198</v>
      </c>
    </row>
    <row r="237" spans="1:4" x14ac:dyDescent="0.25">
      <c r="A237" s="59" t="s">
        <v>534</v>
      </c>
      <c r="B237" s="59" t="s">
        <v>535</v>
      </c>
      <c r="C237" s="60" t="s">
        <v>277</v>
      </c>
      <c r="D237" s="66">
        <v>36436</v>
      </c>
    </row>
    <row r="238" spans="1:4" x14ac:dyDescent="0.25">
      <c r="A238" s="41" t="s">
        <v>385</v>
      </c>
      <c r="B238" s="41" t="s">
        <v>386</v>
      </c>
      <c r="C238" s="41" t="s">
        <v>284</v>
      </c>
      <c r="D238" s="50">
        <v>41632</v>
      </c>
    </row>
    <row r="239" spans="1:4" x14ac:dyDescent="0.25">
      <c r="A239" s="41" t="s">
        <v>385</v>
      </c>
      <c r="B239" s="41" t="s">
        <v>387</v>
      </c>
      <c r="C239" s="41" t="s">
        <v>277</v>
      </c>
      <c r="D239" s="50">
        <v>42512</v>
      </c>
    </row>
    <row r="240" spans="1:4" x14ac:dyDescent="0.25">
      <c r="A240" s="41" t="s">
        <v>385</v>
      </c>
      <c r="B240" s="41" t="s">
        <v>388</v>
      </c>
      <c r="C240" s="41" t="s">
        <v>284</v>
      </c>
      <c r="D240" s="50">
        <v>40745</v>
      </c>
    </row>
    <row r="241" spans="1:4" x14ac:dyDescent="0.25">
      <c r="A241" s="41" t="s">
        <v>601</v>
      </c>
      <c r="B241" s="41" t="s">
        <v>602</v>
      </c>
      <c r="C241" s="41" t="s">
        <v>284</v>
      </c>
      <c r="D241" s="50">
        <v>26697</v>
      </c>
    </row>
    <row r="242" spans="1:4" x14ac:dyDescent="0.25">
      <c r="A242" s="41" t="s">
        <v>389</v>
      </c>
      <c r="B242" s="41" t="s">
        <v>390</v>
      </c>
      <c r="C242" s="41" t="s">
        <v>277</v>
      </c>
      <c r="D242" s="50">
        <v>40669</v>
      </c>
    </row>
    <row r="243" spans="1:4" x14ac:dyDescent="0.25">
      <c r="A243" s="41" t="s">
        <v>391</v>
      </c>
      <c r="B243" s="41" t="s">
        <v>392</v>
      </c>
      <c r="C243" s="41" t="s">
        <v>277</v>
      </c>
      <c r="D243" s="50">
        <v>41787</v>
      </c>
    </row>
    <row r="244" spans="1:4" x14ac:dyDescent="0.25">
      <c r="A244" s="41" t="s">
        <v>391</v>
      </c>
      <c r="B244" s="41" t="s">
        <v>393</v>
      </c>
      <c r="C244" s="41" t="s">
        <v>277</v>
      </c>
      <c r="D244" s="50">
        <v>31770</v>
      </c>
    </row>
    <row r="245" spans="1:4" x14ac:dyDescent="0.25">
      <c r="A245" s="41" t="s">
        <v>654</v>
      </c>
      <c r="B245" s="41" t="s">
        <v>655</v>
      </c>
      <c r="C245" s="41" t="s">
        <v>277</v>
      </c>
      <c r="D245" s="50">
        <v>38922</v>
      </c>
    </row>
    <row r="246" spans="1:4" x14ac:dyDescent="0.25">
      <c r="A246" s="58" t="s">
        <v>498</v>
      </c>
      <c r="B246" s="58" t="s">
        <v>499</v>
      </c>
      <c r="C246" s="63" t="s">
        <v>284</v>
      </c>
      <c r="D246" s="65">
        <v>41194</v>
      </c>
    </row>
    <row r="247" spans="1:4" x14ac:dyDescent="0.25">
      <c r="A247" s="41" t="s">
        <v>743</v>
      </c>
      <c r="B247" s="41" t="s">
        <v>744</v>
      </c>
      <c r="C247" s="41" t="s">
        <v>277</v>
      </c>
      <c r="D247" s="50">
        <v>40619</v>
      </c>
    </row>
    <row r="248" spans="1:4" x14ac:dyDescent="0.25">
      <c r="A248" s="37" t="s">
        <v>745</v>
      </c>
      <c r="B248" s="37" t="s">
        <v>746</v>
      </c>
      <c r="C248" s="37" t="s">
        <v>284</v>
      </c>
      <c r="D248" s="38">
        <v>35968</v>
      </c>
    </row>
    <row r="249" spans="1:4" x14ac:dyDescent="0.25">
      <c r="A249" s="37" t="s">
        <v>745</v>
      </c>
      <c r="B249" s="37" t="s">
        <v>747</v>
      </c>
      <c r="C249" s="37" t="s">
        <v>277</v>
      </c>
      <c r="D249" s="38">
        <v>42689</v>
      </c>
    </row>
    <row r="250" spans="1:4" x14ac:dyDescent="0.25">
      <c r="A250" s="37" t="s">
        <v>394</v>
      </c>
      <c r="B250" s="37" t="s">
        <v>395</v>
      </c>
      <c r="C250" s="37" t="s">
        <v>284</v>
      </c>
      <c r="D250" s="38">
        <v>41101</v>
      </c>
    </row>
    <row r="251" spans="1:4" x14ac:dyDescent="0.25">
      <c r="A251" s="37" t="s">
        <v>748</v>
      </c>
      <c r="B251" s="37" t="s">
        <v>749</v>
      </c>
      <c r="C251" s="37" t="s">
        <v>277</v>
      </c>
      <c r="D251" s="38">
        <v>42265</v>
      </c>
    </row>
    <row r="252" spans="1:4" x14ac:dyDescent="0.25">
      <c r="A252" s="37" t="s">
        <v>748</v>
      </c>
      <c r="B252" s="37" t="s">
        <v>750</v>
      </c>
      <c r="C252" s="37" t="s">
        <v>277</v>
      </c>
      <c r="D252" s="38">
        <v>42265</v>
      </c>
    </row>
    <row r="253" spans="1:4" x14ac:dyDescent="0.25">
      <c r="A253" s="37" t="s">
        <v>748</v>
      </c>
      <c r="B253" s="37" t="s">
        <v>751</v>
      </c>
      <c r="C253" s="37" t="s">
        <v>284</v>
      </c>
      <c r="D253" s="38">
        <v>42905</v>
      </c>
    </row>
    <row r="254" spans="1:4" x14ac:dyDescent="0.25">
      <c r="A254" s="37" t="s">
        <v>396</v>
      </c>
      <c r="B254" s="37" t="s">
        <v>397</v>
      </c>
      <c r="C254" s="37" t="s">
        <v>284</v>
      </c>
      <c r="D254" s="38">
        <v>28995</v>
      </c>
    </row>
    <row r="255" spans="1:4" x14ac:dyDescent="0.25">
      <c r="A255" s="37" t="s">
        <v>398</v>
      </c>
      <c r="B255" s="37" t="s">
        <v>399</v>
      </c>
      <c r="C255" s="37" t="s">
        <v>277</v>
      </c>
      <c r="D255" s="38">
        <v>40889</v>
      </c>
    </row>
    <row r="256" spans="1:4" x14ac:dyDescent="0.25">
      <c r="A256" s="37" t="s">
        <v>649</v>
      </c>
      <c r="B256" s="37" t="s">
        <v>650</v>
      </c>
      <c r="C256" s="37" t="s">
        <v>284</v>
      </c>
      <c r="D256" s="38">
        <v>41777</v>
      </c>
    </row>
    <row r="257" spans="1:4" x14ac:dyDescent="0.25">
      <c r="A257" s="37" t="s">
        <v>649</v>
      </c>
      <c r="B257" s="37" t="s">
        <v>651</v>
      </c>
      <c r="C257" s="37" t="s">
        <v>284</v>
      </c>
      <c r="D257" s="38">
        <v>41777</v>
      </c>
    </row>
    <row r="258" spans="1:4" x14ac:dyDescent="0.25">
      <c r="A258" s="37" t="s">
        <v>452</v>
      </c>
      <c r="B258" s="37" t="s">
        <v>453</v>
      </c>
      <c r="C258" s="37" t="s">
        <v>277</v>
      </c>
      <c r="D258" s="38">
        <v>41358</v>
      </c>
    </row>
    <row r="259" spans="1:4" x14ac:dyDescent="0.25">
      <c r="A259" s="37" t="s">
        <v>454</v>
      </c>
      <c r="B259" s="37" t="s">
        <v>455</v>
      </c>
      <c r="C259" s="37" t="s">
        <v>284</v>
      </c>
      <c r="D259" s="38">
        <v>41541</v>
      </c>
    </row>
    <row r="260" spans="1:4" x14ac:dyDescent="0.25">
      <c r="A260" s="37" t="s">
        <v>647</v>
      </c>
      <c r="B260" s="37" t="s">
        <v>648</v>
      </c>
      <c r="C260" s="37" t="s">
        <v>277</v>
      </c>
      <c r="D260" s="38">
        <v>42358</v>
      </c>
    </row>
    <row r="261" spans="1:4" x14ac:dyDescent="0.25">
      <c r="A261" s="37" t="s">
        <v>576</v>
      </c>
      <c r="B261" s="37" t="s">
        <v>577</v>
      </c>
      <c r="C261" s="37" t="s">
        <v>277</v>
      </c>
      <c r="D261" s="38">
        <v>42474</v>
      </c>
    </row>
    <row r="262" spans="1:4" x14ac:dyDescent="0.25">
      <c r="A262" s="37" t="s">
        <v>583</v>
      </c>
      <c r="B262" s="37" t="s">
        <v>577</v>
      </c>
      <c r="C262" s="37" t="s">
        <v>277</v>
      </c>
      <c r="D262" s="38">
        <v>42474</v>
      </c>
    </row>
    <row r="263" spans="1:4" x14ac:dyDescent="0.25">
      <c r="A263" s="39" t="s">
        <v>479</v>
      </c>
      <c r="B263" s="39" t="s">
        <v>480</v>
      </c>
      <c r="C263" s="39" t="s">
        <v>284</v>
      </c>
      <c r="D263" s="40">
        <v>41696</v>
      </c>
    </row>
    <row r="264" spans="1:4" x14ac:dyDescent="0.25">
      <c r="A264" s="37" t="s">
        <v>636</v>
      </c>
      <c r="B264" s="37" t="s">
        <v>637</v>
      </c>
      <c r="C264" s="37" t="s">
        <v>277</v>
      </c>
      <c r="D264" s="38">
        <v>40567</v>
      </c>
    </row>
    <row r="265" spans="1:4" x14ac:dyDescent="0.25">
      <c r="A265" s="37" t="s">
        <v>752</v>
      </c>
      <c r="B265" s="37" t="s">
        <v>753</v>
      </c>
      <c r="C265" s="37" t="s">
        <v>284</v>
      </c>
      <c r="D265" s="38">
        <v>42165</v>
      </c>
    </row>
    <row r="266" spans="1:4" x14ac:dyDescent="0.25">
      <c r="A266" s="37" t="s">
        <v>456</v>
      </c>
      <c r="B266" s="37" t="s">
        <v>457</v>
      </c>
      <c r="C266" s="37" t="s">
        <v>277</v>
      </c>
      <c r="D266" s="38">
        <v>42119</v>
      </c>
    </row>
    <row r="267" spans="1:4" x14ac:dyDescent="0.25">
      <c r="A267" s="37" t="s">
        <v>754</v>
      </c>
      <c r="B267" s="37" t="s">
        <v>755</v>
      </c>
      <c r="C267" s="37" t="s">
        <v>277</v>
      </c>
      <c r="D267" s="38">
        <v>41864</v>
      </c>
    </row>
    <row r="268" spans="1:4" x14ac:dyDescent="0.25">
      <c r="A268" s="48" t="s">
        <v>536</v>
      </c>
      <c r="B268" s="48" t="s">
        <v>537</v>
      </c>
      <c r="C268" s="48" t="s">
        <v>284</v>
      </c>
      <c r="D268" s="49">
        <v>39295</v>
      </c>
    </row>
    <row r="269" spans="1:4" x14ac:dyDescent="0.25">
      <c r="A269" s="37" t="s">
        <v>463</v>
      </c>
      <c r="B269" s="37" t="s">
        <v>642</v>
      </c>
      <c r="C269" s="37" t="s">
        <v>284</v>
      </c>
      <c r="D269" s="38">
        <v>42675</v>
      </c>
    </row>
    <row r="270" spans="1:4" x14ac:dyDescent="0.25">
      <c r="A270" s="37" t="s">
        <v>538</v>
      </c>
      <c r="B270" s="37" t="s">
        <v>539</v>
      </c>
      <c r="C270" s="37"/>
      <c r="D270" s="38">
        <v>40347</v>
      </c>
    </row>
    <row r="271" spans="1:4" x14ac:dyDescent="0.25">
      <c r="A271" s="37" t="s">
        <v>460</v>
      </c>
      <c r="B271" s="37" t="s">
        <v>461</v>
      </c>
      <c r="C271" s="37" t="s">
        <v>277</v>
      </c>
      <c r="D271" s="38">
        <v>41316</v>
      </c>
    </row>
    <row r="272" spans="1:4" x14ac:dyDescent="0.25">
      <c r="A272" s="48" t="s">
        <v>672</v>
      </c>
      <c r="B272" s="48" t="s">
        <v>673</v>
      </c>
      <c r="C272" s="48" t="s">
        <v>277</v>
      </c>
      <c r="D272" s="49">
        <v>38696</v>
      </c>
    </row>
    <row r="273" spans="1:4" x14ac:dyDescent="0.25">
      <c r="A273" s="37"/>
      <c r="B273" s="37"/>
      <c r="C273" s="37"/>
      <c r="D273" s="38"/>
    </row>
    <row r="274" spans="1:4" x14ac:dyDescent="0.25">
      <c r="C274"/>
      <c r="D274"/>
    </row>
    <row r="275" spans="1:4" x14ac:dyDescent="0.25">
      <c r="C275"/>
      <c r="D275"/>
    </row>
    <row r="276" spans="1:4" x14ac:dyDescent="0.25">
      <c r="C276"/>
      <c r="D276"/>
    </row>
    <row r="277" spans="1:4" x14ac:dyDescent="0.25">
      <c r="C277"/>
      <c r="D277"/>
    </row>
    <row r="278" spans="1:4" x14ac:dyDescent="0.25">
      <c r="C278"/>
      <c r="D278"/>
    </row>
    <row r="279" spans="1:4" x14ac:dyDescent="0.25">
      <c r="C279"/>
      <c r="D279"/>
    </row>
    <row r="280" spans="1:4" x14ac:dyDescent="0.25">
      <c r="C280"/>
      <c r="D280"/>
    </row>
    <row r="281" spans="1:4" x14ac:dyDescent="0.25">
      <c r="C281"/>
      <c r="D281"/>
    </row>
    <row r="282" spans="1:4" x14ac:dyDescent="0.25">
      <c r="C282"/>
      <c r="D282"/>
    </row>
    <row r="283" spans="1:4" x14ac:dyDescent="0.25">
      <c r="C283"/>
      <c r="D283"/>
    </row>
    <row r="284" spans="1:4" x14ac:dyDescent="0.25">
      <c r="C284"/>
      <c r="D284"/>
    </row>
    <row r="285" spans="1:4" x14ac:dyDescent="0.25">
      <c r="C285"/>
      <c r="D285"/>
    </row>
    <row r="286" spans="1:4" x14ac:dyDescent="0.25">
      <c r="C286"/>
      <c r="D286"/>
    </row>
    <row r="287" spans="1:4" x14ac:dyDescent="0.25">
      <c r="C287"/>
      <c r="D287"/>
    </row>
    <row r="288" spans="1:4" x14ac:dyDescent="0.25">
      <c r="C288"/>
      <c r="D288"/>
    </row>
    <row r="289" spans="3:4" x14ac:dyDescent="0.25">
      <c r="C289"/>
      <c r="D289"/>
    </row>
    <row r="290" spans="3:4" x14ac:dyDescent="0.25">
      <c r="C290"/>
      <c r="D290"/>
    </row>
    <row r="291" spans="3:4" x14ac:dyDescent="0.25">
      <c r="C291"/>
      <c r="D291"/>
    </row>
    <row r="292" spans="3:4" x14ac:dyDescent="0.25">
      <c r="C292"/>
      <c r="D292"/>
    </row>
    <row r="293" spans="3:4" x14ac:dyDescent="0.25">
      <c r="C293"/>
      <c r="D293"/>
    </row>
    <row r="294" spans="3:4" x14ac:dyDescent="0.25">
      <c r="C294"/>
      <c r="D294"/>
    </row>
    <row r="295" spans="3:4" x14ac:dyDescent="0.25">
      <c r="C295"/>
      <c r="D295"/>
    </row>
    <row r="296" spans="3:4" x14ac:dyDescent="0.25">
      <c r="C296"/>
      <c r="D296"/>
    </row>
    <row r="297" spans="3:4" x14ac:dyDescent="0.25">
      <c r="C297"/>
      <c r="D297"/>
    </row>
    <row r="298" spans="3:4" x14ac:dyDescent="0.25">
      <c r="C298"/>
      <c r="D298"/>
    </row>
    <row r="299" spans="3:4" x14ac:dyDescent="0.25">
      <c r="C299"/>
      <c r="D299"/>
    </row>
    <row r="300" spans="3:4" x14ac:dyDescent="0.25">
      <c r="C300"/>
      <c r="D300"/>
    </row>
    <row r="301" spans="3:4" x14ac:dyDescent="0.25">
      <c r="C301"/>
      <c r="D301"/>
    </row>
    <row r="302" spans="3:4" x14ac:dyDescent="0.25">
      <c r="C302"/>
      <c r="D302"/>
    </row>
    <row r="303" spans="3:4" x14ac:dyDescent="0.25">
      <c r="C303"/>
      <c r="D303"/>
    </row>
    <row r="304" spans="3:4" x14ac:dyDescent="0.25">
      <c r="C304"/>
      <c r="D304"/>
    </row>
    <row r="305" spans="3:4" x14ac:dyDescent="0.25">
      <c r="C305"/>
      <c r="D305"/>
    </row>
    <row r="306" spans="3:4" x14ac:dyDescent="0.25">
      <c r="C306"/>
      <c r="D306"/>
    </row>
    <row r="307" spans="3:4" x14ac:dyDescent="0.25">
      <c r="C307"/>
      <c r="D307"/>
    </row>
    <row r="308" spans="3:4" x14ac:dyDescent="0.25">
      <c r="C308"/>
      <c r="D308"/>
    </row>
    <row r="309" spans="3:4" x14ac:dyDescent="0.25">
      <c r="C309"/>
      <c r="D309"/>
    </row>
    <row r="310" spans="3:4" x14ac:dyDescent="0.25">
      <c r="C310"/>
      <c r="D310"/>
    </row>
    <row r="311" spans="3:4" x14ac:dyDescent="0.25">
      <c r="C311"/>
      <c r="D311"/>
    </row>
    <row r="312" spans="3:4" x14ac:dyDescent="0.25">
      <c r="C312"/>
      <c r="D312"/>
    </row>
    <row r="313" spans="3:4" x14ac:dyDescent="0.25">
      <c r="C313"/>
      <c r="D313"/>
    </row>
    <row r="314" spans="3:4" x14ac:dyDescent="0.25">
      <c r="C314"/>
      <c r="D314"/>
    </row>
    <row r="315" spans="3:4" x14ac:dyDescent="0.25">
      <c r="C315"/>
      <c r="D315"/>
    </row>
    <row r="316" spans="3:4" x14ac:dyDescent="0.25">
      <c r="C316"/>
      <c r="D316"/>
    </row>
    <row r="317" spans="3:4" x14ac:dyDescent="0.25">
      <c r="C317"/>
      <c r="D317"/>
    </row>
    <row r="318" spans="3:4" x14ac:dyDescent="0.25">
      <c r="C318"/>
      <c r="D318"/>
    </row>
    <row r="319" spans="3:4" x14ac:dyDescent="0.25">
      <c r="C319"/>
      <c r="D319"/>
    </row>
    <row r="320" spans="3:4" x14ac:dyDescent="0.25">
      <c r="C320"/>
      <c r="D320"/>
    </row>
    <row r="321" spans="3:4" x14ac:dyDescent="0.25">
      <c r="C321"/>
      <c r="D321"/>
    </row>
    <row r="322" spans="3:4" x14ac:dyDescent="0.25">
      <c r="C322"/>
      <c r="D322"/>
    </row>
    <row r="323" spans="3:4" x14ac:dyDescent="0.25">
      <c r="C323"/>
      <c r="D323"/>
    </row>
    <row r="324" spans="3:4" x14ac:dyDescent="0.25">
      <c r="C324"/>
      <c r="D324"/>
    </row>
    <row r="325" spans="3:4" x14ac:dyDescent="0.25">
      <c r="C325"/>
      <c r="D325"/>
    </row>
    <row r="326" spans="3:4" x14ac:dyDescent="0.25">
      <c r="C326"/>
      <c r="D326"/>
    </row>
    <row r="327" spans="3:4" x14ac:dyDescent="0.25">
      <c r="C327"/>
      <c r="D327"/>
    </row>
    <row r="328" spans="3:4" x14ac:dyDescent="0.25">
      <c r="C328"/>
      <c r="D328"/>
    </row>
    <row r="329" spans="3:4" x14ac:dyDescent="0.25">
      <c r="C329"/>
      <c r="D329"/>
    </row>
    <row r="330" spans="3:4" x14ac:dyDescent="0.25">
      <c r="C330"/>
      <c r="D330"/>
    </row>
    <row r="331" spans="3:4" x14ac:dyDescent="0.25">
      <c r="C331"/>
      <c r="D331"/>
    </row>
    <row r="332" spans="3:4" x14ac:dyDescent="0.25">
      <c r="C332"/>
      <c r="D332"/>
    </row>
    <row r="333" spans="3:4" x14ac:dyDescent="0.25">
      <c r="C333"/>
      <c r="D333"/>
    </row>
    <row r="334" spans="3:4" x14ac:dyDescent="0.25">
      <c r="C334"/>
      <c r="D334"/>
    </row>
    <row r="335" spans="3:4" x14ac:dyDescent="0.25">
      <c r="C335"/>
      <c r="D335"/>
    </row>
    <row r="336" spans="3:4" x14ac:dyDescent="0.25">
      <c r="C336"/>
      <c r="D336"/>
    </row>
    <row r="337" spans="3:4" x14ac:dyDescent="0.25">
      <c r="C337"/>
      <c r="D337"/>
    </row>
    <row r="338" spans="3:4" x14ac:dyDescent="0.25">
      <c r="C338"/>
      <c r="D338"/>
    </row>
    <row r="339" spans="3:4" x14ac:dyDescent="0.25">
      <c r="C339"/>
      <c r="D339"/>
    </row>
    <row r="340" spans="3:4" x14ac:dyDescent="0.25">
      <c r="C340"/>
      <c r="D340"/>
    </row>
    <row r="341" spans="3:4" x14ac:dyDescent="0.25">
      <c r="C341"/>
      <c r="D341"/>
    </row>
    <row r="342" spans="3:4" x14ac:dyDescent="0.25">
      <c r="C342"/>
      <c r="D342"/>
    </row>
    <row r="343" spans="3:4" x14ac:dyDescent="0.25">
      <c r="C343"/>
      <c r="D343"/>
    </row>
    <row r="344" spans="3:4" x14ac:dyDescent="0.25">
      <c r="C344"/>
      <c r="D344"/>
    </row>
    <row r="345" spans="3:4" x14ac:dyDescent="0.25">
      <c r="C345"/>
      <c r="D345"/>
    </row>
    <row r="346" spans="3:4" x14ac:dyDescent="0.25">
      <c r="C346"/>
      <c r="D346"/>
    </row>
    <row r="347" spans="3:4" x14ac:dyDescent="0.25">
      <c r="C347"/>
      <c r="D347"/>
    </row>
    <row r="348" spans="3:4" x14ac:dyDescent="0.25">
      <c r="C348"/>
      <c r="D348"/>
    </row>
    <row r="349" spans="3:4" x14ac:dyDescent="0.25">
      <c r="C349"/>
      <c r="D349"/>
    </row>
    <row r="350" spans="3:4" x14ac:dyDescent="0.25">
      <c r="C350"/>
      <c r="D350"/>
    </row>
    <row r="351" spans="3:4" x14ac:dyDescent="0.25">
      <c r="C351"/>
      <c r="D351"/>
    </row>
    <row r="352" spans="3:4" x14ac:dyDescent="0.25">
      <c r="C352"/>
      <c r="D352"/>
    </row>
    <row r="353" spans="3:4" x14ac:dyDescent="0.25">
      <c r="C353"/>
      <c r="D353"/>
    </row>
    <row r="354" spans="3:4" x14ac:dyDescent="0.25">
      <c r="C354"/>
      <c r="D354"/>
    </row>
    <row r="355" spans="3:4" x14ac:dyDescent="0.25">
      <c r="C355"/>
      <c r="D355"/>
    </row>
    <row r="356" spans="3:4" x14ac:dyDescent="0.25">
      <c r="C356"/>
      <c r="D356"/>
    </row>
    <row r="357" spans="3:4" x14ac:dyDescent="0.25">
      <c r="C357"/>
      <c r="D357"/>
    </row>
    <row r="358" spans="3:4" x14ac:dyDescent="0.25">
      <c r="C358"/>
      <c r="D358"/>
    </row>
    <row r="359" spans="3:4" x14ac:dyDescent="0.25">
      <c r="C359"/>
      <c r="D359"/>
    </row>
    <row r="360" spans="3:4" x14ac:dyDescent="0.25">
      <c r="C360"/>
      <c r="D360"/>
    </row>
    <row r="361" spans="3:4" x14ac:dyDescent="0.25">
      <c r="C361"/>
      <c r="D361"/>
    </row>
    <row r="362" spans="3:4" x14ac:dyDescent="0.25">
      <c r="C362"/>
      <c r="D362"/>
    </row>
    <row r="363" spans="3:4" x14ac:dyDescent="0.25">
      <c r="C363"/>
      <c r="D363"/>
    </row>
    <row r="364" spans="3:4" x14ac:dyDescent="0.25">
      <c r="C364"/>
      <c r="D364"/>
    </row>
    <row r="365" spans="3:4" x14ac:dyDescent="0.25">
      <c r="C365"/>
      <c r="D365"/>
    </row>
    <row r="366" spans="3:4" x14ac:dyDescent="0.25">
      <c r="C366"/>
      <c r="D366"/>
    </row>
    <row r="367" spans="3:4" x14ac:dyDescent="0.25">
      <c r="C367"/>
      <c r="D367"/>
    </row>
    <row r="368" spans="3:4" x14ac:dyDescent="0.25">
      <c r="C368"/>
      <c r="D368"/>
    </row>
    <row r="369" spans="3:4" x14ac:dyDescent="0.25">
      <c r="C369"/>
      <c r="D369"/>
    </row>
    <row r="370" spans="3:4" x14ac:dyDescent="0.25">
      <c r="C370"/>
      <c r="D370"/>
    </row>
    <row r="371" spans="3:4" x14ac:dyDescent="0.25">
      <c r="C371"/>
      <c r="D371"/>
    </row>
    <row r="372" spans="3:4" x14ac:dyDescent="0.25">
      <c r="C372"/>
      <c r="D372"/>
    </row>
    <row r="373" spans="3:4" x14ac:dyDescent="0.25">
      <c r="C373"/>
      <c r="D373"/>
    </row>
    <row r="374" spans="3:4" x14ac:dyDescent="0.25">
      <c r="C374"/>
      <c r="D374"/>
    </row>
    <row r="375" spans="3:4" x14ac:dyDescent="0.25">
      <c r="C375"/>
      <c r="D375"/>
    </row>
    <row r="376" spans="3:4" x14ac:dyDescent="0.25">
      <c r="C376"/>
      <c r="D376"/>
    </row>
    <row r="377" spans="3:4" x14ac:dyDescent="0.25">
      <c r="C377"/>
      <c r="D377"/>
    </row>
    <row r="378" spans="3:4" x14ac:dyDescent="0.25">
      <c r="C378"/>
      <c r="D378"/>
    </row>
    <row r="379" spans="3:4" x14ac:dyDescent="0.25">
      <c r="C379"/>
      <c r="D379"/>
    </row>
    <row r="380" spans="3:4" x14ac:dyDescent="0.25">
      <c r="C380"/>
      <c r="D380"/>
    </row>
    <row r="381" spans="3:4" x14ac:dyDescent="0.25">
      <c r="C381"/>
      <c r="D381"/>
    </row>
    <row r="382" spans="3:4" x14ac:dyDescent="0.25">
      <c r="C382"/>
      <c r="D382"/>
    </row>
    <row r="383" spans="3:4" x14ac:dyDescent="0.25">
      <c r="C383"/>
      <c r="D383"/>
    </row>
    <row r="384" spans="3:4" x14ac:dyDescent="0.25">
      <c r="C384"/>
      <c r="D384"/>
    </row>
    <row r="385" spans="3:4" x14ac:dyDescent="0.25">
      <c r="C385"/>
      <c r="D385"/>
    </row>
    <row r="386" spans="3:4" x14ac:dyDescent="0.25">
      <c r="C386"/>
      <c r="D386"/>
    </row>
    <row r="387" spans="3:4" x14ac:dyDescent="0.25">
      <c r="C387"/>
      <c r="D387"/>
    </row>
    <row r="388" spans="3:4" x14ac:dyDescent="0.25">
      <c r="C388"/>
      <c r="D388"/>
    </row>
    <row r="389" spans="3:4" x14ac:dyDescent="0.25">
      <c r="C389"/>
      <c r="D389"/>
    </row>
    <row r="390" spans="3:4" x14ac:dyDescent="0.25">
      <c r="C390"/>
      <c r="D390"/>
    </row>
    <row r="391" spans="3:4" x14ac:dyDescent="0.25">
      <c r="C391"/>
      <c r="D391"/>
    </row>
    <row r="392" spans="3:4" x14ac:dyDescent="0.25">
      <c r="C392"/>
      <c r="D392"/>
    </row>
    <row r="393" spans="3:4" x14ac:dyDescent="0.25">
      <c r="C393"/>
      <c r="D393"/>
    </row>
    <row r="394" spans="3:4" x14ac:dyDescent="0.25">
      <c r="C394"/>
      <c r="D394"/>
    </row>
    <row r="395" spans="3:4" x14ac:dyDescent="0.25">
      <c r="C395"/>
      <c r="D395"/>
    </row>
    <row r="396" spans="3:4" x14ac:dyDescent="0.25">
      <c r="C396"/>
      <c r="D396"/>
    </row>
    <row r="397" spans="3:4" x14ac:dyDescent="0.25">
      <c r="C397"/>
      <c r="D397"/>
    </row>
    <row r="398" spans="3:4" x14ac:dyDescent="0.25">
      <c r="C398"/>
      <c r="D398"/>
    </row>
    <row r="399" spans="3:4" x14ac:dyDescent="0.25">
      <c r="C399"/>
      <c r="D399"/>
    </row>
    <row r="400" spans="3:4" x14ac:dyDescent="0.25">
      <c r="C400"/>
      <c r="D400"/>
    </row>
    <row r="401" spans="3:4" x14ac:dyDescent="0.25">
      <c r="C401"/>
      <c r="D401"/>
    </row>
    <row r="402" spans="3:4" x14ac:dyDescent="0.25">
      <c r="C402"/>
      <c r="D402"/>
    </row>
    <row r="403" spans="3:4" x14ac:dyDescent="0.25">
      <c r="C403"/>
      <c r="D403"/>
    </row>
    <row r="404" spans="3:4" x14ac:dyDescent="0.25">
      <c r="C404"/>
      <c r="D404"/>
    </row>
    <row r="405" spans="3:4" x14ac:dyDescent="0.25">
      <c r="C405"/>
      <c r="D405"/>
    </row>
    <row r="406" spans="3:4" x14ac:dyDescent="0.25">
      <c r="C406"/>
      <c r="D406"/>
    </row>
    <row r="407" spans="3:4" x14ac:dyDescent="0.25">
      <c r="C407"/>
      <c r="D407"/>
    </row>
    <row r="408" spans="3:4" x14ac:dyDescent="0.25">
      <c r="C408"/>
      <c r="D408"/>
    </row>
    <row r="409" spans="3:4" x14ac:dyDescent="0.25">
      <c r="C409"/>
      <c r="D409"/>
    </row>
    <row r="410" spans="3:4" x14ac:dyDescent="0.25">
      <c r="C410"/>
      <c r="D410"/>
    </row>
    <row r="411" spans="3:4" x14ac:dyDescent="0.25">
      <c r="C411"/>
      <c r="D411"/>
    </row>
    <row r="412" spans="3:4" x14ac:dyDescent="0.25">
      <c r="C412"/>
      <c r="D412"/>
    </row>
    <row r="413" spans="3:4" x14ac:dyDescent="0.25">
      <c r="C413"/>
      <c r="D413"/>
    </row>
    <row r="414" spans="3:4" x14ac:dyDescent="0.25">
      <c r="C414"/>
      <c r="D414"/>
    </row>
    <row r="415" spans="3:4" x14ac:dyDescent="0.25">
      <c r="C415"/>
      <c r="D415"/>
    </row>
    <row r="416" spans="3:4" x14ac:dyDescent="0.25">
      <c r="C416"/>
      <c r="D416"/>
    </row>
    <row r="417" spans="3:4" x14ac:dyDescent="0.25">
      <c r="C417"/>
      <c r="D417"/>
    </row>
    <row r="418" spans="3:4" x14ac:dyDescent="0.25">
      <c r="C418"/>
      <c r="D418"/>
    </row>
    <row r="419" spans="3:4" x14ac:dyDescent="0.25">
      <c r="C419"/>
      <c r="D419"/>
    </row>
    <row r="420" spans="3:4" x14ac:dyDescent="0.25">
      <c r="C420"/>
      <c r="D420"/>
    </row>
    <row r="421" spans="3:4" x14ac:dyDescent="0.25">
      <c r="C421"/>
      <c r="D421"/>
    </row>
    <row r="422" spans="3:4" x14ac:dyDescent="0.25">
      <c r="C422"/>
      <c r="D422"/>
    </row>
    <row r="423" spans="3:4" x14ac:dyDescent="0.25">
      <c r="C423"/>
      <c r="D423"/>
    </row>
    <row r="424" spans="3:4" x14ac:dyDescent="0.25">
      <c r="C424"/>
      <c r="D424"/>
    </row>
    <row r="425" spans="3:4" x14ac:dyDescent="0.25">
      <c r="C425"/>
      <c r="D425"/>
    </row>
    <row r="426" spans="3:4" x14ac:dyDescent="0.25">
      <c r="C426"/>
      <c r="D426"/>
    </row>
    <row r="427" spans="3:4" x14ac:dyDescent="0.25">
      <c r="C427"/>
      <c r="D427"/>
    </row>
    <row r="428" spans="3:4" x14ac:dyDescent="0.25">
      <c r="C428"/>
      <c r="D428"/>
    </row>
    <row r="429" spans="3:4" x14ac:dyDescent="0.25">
      <c r="C429"/>
      <c r="D429"/>
    </row>
    <row r="430" spans="3:4" x14ac:dyDescent="0.25">
      <c r="C430"/>
      <c r="D430"/>
    </row>
    <row r="431" spans="3:4" x14ac:dyDescent="0.25">
      <c r="C431"/>
      <c r="D431"/>
    </row>
    <row r="432" spans="3:4" x14ac:dyDescent="0.25">
      <c r="C432"/>
      <c r="D432"/>
    </row>
    <row r="433" spans="3:4" x14ac:dyDescent="0.25">
      <c r="C433"/>
      <c r="D433"/>
    </row>
    <row r="434" spans="3:4" x14ac:dyDescent="0.25">
      <c r="C434"/>
      <c r="D434"/>
    </row>
    <row r="435" spans="3:4" x14ac:dyDescent="0.25">
      <c r="C435"/>
      <c r="D435"/>
    </row>
    <row r="436" spans="3:4" x14ac:dyDescent="0.25">
      <c r="C436"/>
      <c r="D436"/>
    </row>
    <row r="437" spans="3:4" x14ac:dyDescent="0.25">
      <c r="C437"/>
      <c r="D437"/>
    </row>
    <row r="438" spans="3:4" x14ac:dyDescent="0.25">
      <c r="C438"/>
      <c r="D438"/>
    </row>
    <row r="439" spans="3:4" x14ac:dyDescent="0.25">
      <c r="C439"/>
      <c r="D439"/>
    </row>
    <row r="440" spans="3:4" x14ac:dyDescent="0.25">
      <c r="C440"/>
      <c r="D440"/>
    </row>
    <row r="441" spans="3:4" x14ac:dyDescent="0.25">
      <c r="C441"/>
      <c r="D441"/>
    </row>
    <row r="442" spans="3:4" x14ac:dyDescent="0.25">
      <c r="C442"/>
      <c r="D442"/>
    </row>
    <row r="443" spans="3:4" x14ac:dyDescent="0.25">
      <c r="C443"/>
      <c r="D443"/>
    </row>
    <row r="444" spans="3:4" x14ac:dyDescent="0.25">
      <c r="C444"/>
      <c r="D444"/>
    </row>
    <row r="445" spans="3:4" x14ac:dyDescent="0.25">
      <c r="C445"/>
      <c r="D445"/>
    </row>
    <row r="446" spans="3:4" x14ac:dyDescent="0.25">
      <c r="C446"/>
      <c r="D446"/>
    </row>
    <row r="447" spans="3:4" x14ac:dyDescent="0.25">
      <c r="C447"/>
      <c r="D447"/>
    </row>
    <row r="448" spans="3:4" x14ac:dyDescent="0.25">
      <c r="C448"/>
      <c r="D448"/>
    </row>
    <row r="449" spans="3:4" x14ac:dyDescent="0.25">
      <c r="C449"/>
      <c r="D449"/>
    </row>
    <row r="450" spans="3:4" x14ac:dyDescent="0.25">
      <c r="C450"/>
      <c r="D450"/>
    </row>
    <row r="451" spans="3:4" x14ac:dyDescent="0.25">
      <c r="C451"/>
      <c r="D451"/>
    </row>
    <row r="452" spans="3:4" x14ac:dyDescent="0.25">
      <c r="C452"/>
      <c r="D452"/>
    </row>
    <row r="453" spans="3:4" x14ac:dyDescent="0.25">
      <c r="C453"/>
      <c r="D453"/>
    </row>
    <row r="454" spans="3:4" x14ac:dyDescent="0.25">
      <c r="C454"/>
      <c r="D454"/>
    </row>
  </sheetData>
  <conditionalFormatting sqref="A1:D273">
    <cfRule type="duplicateValues" dxfId="4" priority="1"/>
  </conditionalFormatting>
  <dataValidations count="6">
    <dataValidation type="list" allowBlank="1" showInputMessage="1" showErrorMessage="1" sqref="C2 C8:C9 C14 C18 C27:C29 C31:C32 C34 C36 C38 C41 C51 C62 C70 C73:C77 C79:C81 C83:C85 C87 C89 C91 C94:C95 C97:C99 C101:C102 C104 C106 C109 C125 C248 C250:C272" xr:uid="{C67733B1-3DE3-5849-91B5-A54F8CB4C7A4}">
      <formula1>$L$8:$L$9</formula1>
    </dataValidation>
    <dataValidation type="list" allowBlank="1" showInputMessage="1" showErrorMessage="1" sqref="C3:C7 C10:C13 C15:C17 C19 C21:C26 C30 C33 C35 C37 C39:C40 C42:C50 C52:C56 C58:C61 C63:C69 C71:C72 C78 C82 C86 C88 C90 C92 C100 C103 C105 C110:C111 C113:C119 C107:C108 C121:C124 C126:C187 C249 C273" xr:uid="{4A38EF36-A424-5047-A37D-F187110DC524}">
      <formula1>$J$8:$J$9</formula1>
    </dataValidation>
    <dataValidation type="list" allowBlank="1" showInputMessage="1" showErrorMessage="1" sqref="C188:C196" xr:uid="{D964F60C-1982-B445-A7DC-290F0D628A96}">
      <formula1>$J$8:$J$9</formula1>
      <formula2>0</formula2>
    </dataValidation>
    <dataValidation type="list" allowBlank="1" showInputMessage="1" showErrorMessage="1" sqref="C197:C204" xr:uid="{B427702F-EB1B-4840-A4F4-0E3F7967716E}">
      <formula1>$L$8:$L$9</formula1>
      <formula2>0</formula2>
    </dataValidation>
    <dataValidation type="list" allowBlank="1" showErrorMessage="1" sqref="C237:C238" xr:uid="{47E2C65C-D452-A646-BB00-A63A4429E454}">
      <formula1>$J$8:$J$9</formula1>
    </dataValidation>
    <dataValidation type="list" allowBlank="1" showErrorMessage="1" sqref="C239:C247" xr:uid="{8B41BD37-D930-DC4C-A202-07F3BE8839C4}">
      <formula1>$L$8:$L$9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 Résultats Cantonal</vt:lpstr>
      <vt:lpstr>KC MEYRIN</vt:lpstr>
      <vt:lpstr>Statistiques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Yves-Alain THÉVOZ</dc:creator>
  <cp:lastModifiedBy>PAUBEL</cp:lastModifiedBy>
  <cp:lastPrinted>2024-05-26T17:40:34Z</cp:lastPrinted>
  <dcterms:created xsi:type="dcterms:W3CDTF">2024-05-26T12:10:52Z</dcterms:created>
  <dcterms:modified xsi:type="dcterms:W3CDTF">2024-05-28T19:25:22Z</dcterms:modified>
</cp:coreProperties>
</file>